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4"/>
  <workbookPr/>
  <mc:AlternateContent xmlns:mc="http://schemas.openxmlformats.org/markup-compatibility/2006">
    <mc:Choice Requires="x15">
      <x15ac:absPath xmlns:x15ac="http://schemas.microsoft.com/office/spreadsheetml/2010/11/ac" url="N:\9 事業関係\8 災害対策経費\避難確保計画の作成（水防法、土砂法）\01　避難確保計画　ひな形\"/>
    </mc:Choice>
  </mc:AlternateContent>
  <xr:revisionPtr revIDLastSave="0" documentId="13_ncr:1_{28357662-1838-49E7-B183-DF01FCDE5378}" xr6:coauthVersionLast="36" xr6:coauthVersionMax="36" xr10:uidLastSave="{00000000-0000-0000-0000-000000000000}"/>
  <bookViews>
    <workbookView xWindow="-15" yWindow="-15" windowWidth="10140" windowHeight="6930" firstSheet="1" activeTab="7" xr2:uid="{00000000-000D-0000-FFFF-FFFF00000000}"/>
  </bookViews>
  <sheets>
    <sheet name="入力シート（様式1～5）" sheetId="1" r:id="rId1"/>
    <sheet name="出力シート（様式1～5）" sheetId="2" r:id="rId2"/>
    <sheet name="様式6" sheetId="4" r:id="rId3"/>
    <sheet name="様式7" sheetId="5" r:id="rId4"/>
    <sheet name="様式8" sheetId="7" r:id="rId5"/>
    <sheet name="様式9・10" sheetId="8" r:id="rId6"/>
    <sheet name="様式11" sheetId="9" r:id="rId7"/>
    <sheet name="様式12" sheetId="10" r:id="rId8"/>
  </sheets>
  <definedNames>
    <definedName name="_xlnm.Print_Area" localSheetId="1">'出力シート（様式1～5）'!$A$1:$L$320</definedName>
    <definedName name="_xlnm.Print_Area" localSheetId="0">'入力シート（様式1～5）'!$A$1:$P$199</definedName>
    <definedName name="_xlnm.Print_Area" localSheetId="6">様式11!$A$1:$L$29</definedName>
    <definedName name="_xlnm.Print_Area" localSheetId="7">様式12!$A$1:$L$24</definedName>
    <definedName name="_xlnm.Print_Area" localSheetId="2">様式6!$A$1:$L$135</definedName>
    <definedName name="_xlnm.Print_Area" localSheetId="3">様式7!$A$1:$P$44</definedName>
    <definedName name="_xlnm.Print_Area" localSheetId="4">様式8!$A$1:$O$28</definedName>
    <definedName name="_xlnm.Print_Area" localSheetId="5">様式9・10!$A$1:$W$47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62" i="2" l="1"/>
  <c r="D151" i="2"/>
  <c r="C222" i="2" l="1"/>
  <c r="C314" i="2"/>
  <c r="C312" i="2"/>
  <c r="C308" i="2"/>
  <c r="C306" i="2"/>
  <c r="F132" i="2" l="1"/>
  <c r="F66" i="2" l="1"/>
  <c r="F131" i="2" l="1"/>
  <c r="E207" i="2" l="1"/>
  <c r="F205" i="2"/>
  <c r="F196" i="2"/>
  <c r="F193" i="2"/>
  <c r="D168" i="2"/>
  <c r="C168" i="2" s="1"/>
  <c r="D166" i="2"/>
  <c r="C166" i="2" s="1"/>
  <c r="D164" i="2"/>
  <c r="D158" i="2"/>
  <c r="C158" i="2" s="1"/>
  <c r="D156" i="2"/>
  <c r="C156" i="2" s="1"/>
  <c r="D154" i="2"/>
  <c r="D147" i="2"/>
  <c r="C147" i="2" s="1"/>
  <c r="D145" i="2"/>
  <c r="C145" i="2" s="1"/>
  <c r="D143" i="2"/>
  <c r="D153" i="2" l="1"/>
  <c r="D142" i="2"/>
  <c r="J67" i="2"/>
  <c r="H67" i="2"/>
  <c r="N298" i="2" l="1"/>
  <c r="D298" i="2" s="1"/>
  <c r="N292" i="2"/>
  <c r="F292" i="2" s="1"/>
  <c r="N294" i="2"/>
  <c r="F294" i="2" s="1"/>
  <c r="N290" i="2"/>
  <c r="F290" i="2" s="1"/>
  <c r="N286" i="2"/>
  <c r="N283" i="2"/>
  <c r="F283" i="2" s="1"/>
  <c r="F286" i="2" l="1"/>
  <c r="F245" i="2"/>
  <c r="J243" i="2" l="1"/>
  <c r="H243" i="2"/>
  <c r="F243" i="2"/>
  <c r="F68" i="2"/>
  <c r="D68" i="2"/>
  <c r="D66" i="2"/>
  <c r="A31" i="2"/>
  <c r="C37" i="2" l="1"/>
  <c r="F199" i="2" l="1"/>
  <c r="E191" i="2" l="1"/>
</calcChain>
</file>

<file path=xl/sharedStrings.xml><?xml version="1.0" encoding="utf-8"?>
<sst xmlns="http://schemas.openxmlformats.org/spreadsheetml/2006/main" count="689" uniqueCount="444">
  <si>
    <t>入力項目</t>
  </si>
  <si>
    <t>入力セル</t>
  </si>
  <si>
    <t>入力例</t>
  </si>
  <si>
    <t>体制確立の判断時期</t>
  </si>
  <si>
    <t>活動内容</t>
  </si>
  <si>
    <t>対応要員</t>
  </si>
  <si>
    <t>洪水予報等の情報収集</t>
  </si>
  <si>
    <t>情報収集伝達要員</t>
  </si>
  <si>
    <t>使用する資器材の準備</t>
  </si>
  <si>
    <t>避難誘導要員</t>
  </si>
  <si>
    <t>保護者への事前連絡</t>
  </si>
  <si>
    <t>周辺住民への事前協力依頼</t>
  </si>
  <si>
    <t>要配慮者の避難誘導</t>
  </si>
  <si>
    <t>施設内全体の避難誘導</t>
  </si>
  <si>
    <t>収集する情報</t>
  </si>
  <si>
    <t>収集方法</t>
  </si>
  <si>
    <t>避難確保資器材等一覧</t>
  </si>
  <si>
    <t>　　　　　　　　　　　　　　　　　</t>
  </si>
  <si>
    <t>（施設の情報）</t>
    <rPh sb="1" eb="3">
      <t>シセツ</t>
    </rPh>
    <rPh sb="4" eb="6">
      <t>ジョウホウ</t>
    </rPh>
    <phoneticPr fontId="1"/>
  </si>
  <si>
    <t>洪水時の避難確保計画</t>
    <phoneticPr fontId="1"/>
  </si>
  <si>
    <t>.</t>
    <phoneticPr fontId="1"/>
  </si>
  <si>
    <t>（情報入手手段）</t>
    <rPh sb="1" eb="3">
      <t>ジョウホウ</t>
    </rPh>
    <rPh sb="3" eb="5">
      <t>ニュウシュ</t>
    </rPh>
    <rPh sb="5" eb="7">
      <t>シュダン</t>
    </rPh>
    <phoneticPr fontId="1"/>
  </si>
  <si>
    <t>インターネット</t>
    <phoneticPr fontId="1"/>
  </si>
  <si>
    <t>ラジオ</t>
    <phoneticPr fontId="1"/>
  </si>
  <si>
    <t>洪水予報</t>
    <phoneticPr fontId="1"/>
  </si>
  <si>
    <t>水位到達情報</t>
    <phoneticPr fontId="1"/>
  </si>
  <si>
    <t>水位情報</t>
    <phoneticPr fontId="1"/>
  </si>
  <si>
    <t>気象庁HP（http://www.jma.go.jp/）</t>
  </si>
  <si>
    <t>防災行政無線</t>
    <phoneticPr fontId="1"/>
  </si>
  <si>
    <t>テレビ</t>
    <phoneticPr fontId="1"/>
  </si>
  <si>
    <t>（避難に関する情報）</t>
    <rPh sb="1" eb="3">
      <t>ヒナン</t>
    </rPh>
    <rPh sb="4" eb="5">
      <t>カン</t>
    </rPh>
    <rPh sb="7" eb="9">
      <t>ジョウホウ</t>
    </rPh>
    <phoneticPr fontId="1"/>
  </si>
  <si>
    <t>施設の３階</t>
    <rPh sb="0" eb="2">
      <t>シセツ</t>
    </rPh>
    <rPh sb="4" eb="5">
      <t>カイ</t>
    </rPh>
    <phoneticPr fontId="1"/>
  </si>
  <si>
    <t>（教育・訓練に関する情報）</t>
    <rPh sb="1" eb="3">
      <t>キョウイク</t>
    </rPh>
    <rPh sb="4" eb="6">
      <t>クンレン</t>
    </rPh>
    <rPh sb="7" eb="8">
      <t>カン</t>
    </rPh>
    <rPh sb="10" eb="12">
      <t>ジョウホウ</t>
    </rPh>
    <phoneticPr fontId="1"/>
  </si>
  <si>
    <t>「避難確保計画作成シート」</t>
    <rPh sb="1" eb="3">
      <t>ヒナン</t>
    </rPh>
    <rPh sb="3" eb="5">
      <t>カクホ</t>
    </rPh>
    <rPh sb="5" eb="7">
      <t>ケイカク</t>
    </rPh>
    <rPh sb="7" eb="9">
      <t>サクセイ</t>
    </rPh>
    <phoneticPr fontId="1"/>
  </si>
  <si>
    <t>（河川に係る情報）</t>
    <rPh sb="1" eb="3">
      <t>カセン</t>
    </rPh>
    <rPh sb="4" eb="5">
      <t>カカ</t>
    </rPh>
    <rPh sb="6" eb="8">
      <t>ジョウホウ</t>
    </rPh>
    <phoneticPr fontId="1"/>
  </si>
  <si>
    <t>年</t>
    <rPh sb="0" eb="1">
      <t>ネン</t>
    </rPh>
    <phoneticPr fontId="1"/>
  </si>
  <si>
    <t>月</t>
    <rPh sb="0" eb="1">
      <t>ガツ</t>
    </rPh>
    <phoneticPr fontId="1"/>
  </si>
  <si>
    <t>日</t>
    <rPh sb="0" eb="1">
      <t>ニチ</t>
    </rPh>
    <phoneticPr fontId="1"/>
  </si>
  <si>
    <t>浸水想定区域を持つ河川名</t>
    <phoneticPr fontId="1"/>
  </si>
  <si>
    <t>参照する水位観測所</t>
    <phoneticPr fontId="1"/>
  </si>
  <si>
    <t>気象情報</t>
    <phoneticPr fontId="1"/>
  </si>
  <si>
    <t>○：有り、－：無し</t>
    <rPh sb="2" eb="3">
      <t>アリ</t>
    </rPh>
    <rPh sb="7" eb="8">
      <t>ナシ</t>
    </rPh>
    <phoneticPr fontId="1"/>
  </si>
  <si>
    <t>昼間・夜間</t>
    <rPh sb="0" eb="2">
      <t>ヒルマ</t>
    </rPh>
    <rPh sb="3" eb="5">
      <t>ヤカン</t>
    </rPh>
    <phoneticPr fontId="1"/>
  </si>
  <si>
    <t>休日</t>
    <rPh sb="0" eb="2">
      <t>キュウジツ</t>
    </rPh>
    <phoneticPr fontId="1"/>
  </si>
  <si>
    <t>利用者</t>
    <rPh sb="0" eb="3">
      <t>リヨウシャ</t>
    </rPh>
    <phoneticPr fontId="1"/>
  </si>
  <si>
    <t>施設職員</t>
    <rPh sb="0" eb="2">
      <t>シセツ</t>
    </rPh>
    <rPh sb="2" eb="4">
      <t>ショクイン</t>
    </rPh>
    <phoneticPr fontId="1"/>
  </si>
  <si>
    <t>人　　　　　数</t>
    <rPh sb="0" eb="1">
      <t>ヒト</t>
    </rPh>
    <rPh sb="6" eb="7">
      <t>スウ</t>
    </rPh>
    <phoneticPr fontId="1"/>
  </si>
  <si>
    <t>昼間</t>
    <rPh sb="0" eb="2">
      <t>ヒルマ</t>
    </rPh>
    <phoneticPr fontId="1"/>
  </si>
  <si>
    <t>夜間</t>
    <rPh sb="0" eb="2">
      <t>ヤカン</t>
    </rPh>
    <phoneticPr fontId="1"/>
  </si>
  <si>
    <t>別紙１</t>
    <phoneticPr fontId="1"/>
  </si>
  <si>
    <t>避難経路図</t>
    <rPh sb="0" eb="2">
      <t>ヒナン</t>
    </rPh>
    <rPh sb="2" eb="4">
      <t>ケイロ</t>
    </rPh>
    <rPh sb="4" eb="5">
      <t>ズ</t>
    </rPh>
    <phoneticPr fontId="1"/>
  </si>
  <si>
    <t>【防災体制確立の判断時期及び役割分担】</t>
    <rPh sb="1" eb="3">
      <t>ボウサイ</t>
    </rPh>
    <rPh sb="3" eb="5">
      <t>タイセイ</t>
    </rPh>
    <rPh sb="5" eb="7">
      <t>カクリツ</t>
    </rPh>
    <rPh sb="8" eb="10">
      <t>ハンダン</t>
    </rPh>
    <rPh sb="10" eb="12">
      <t>ジキ</t>
    </rPh>
    <rPh sb="12" eb="13">
      <t>オヨ</t>
    </rPh>
    <rPh sb="14" eb="16">
      <t>ヤクワリ</t>
    </rPh>
    <rPh sb="16" eb="18">
      <t>ブンタン</t>
    </rPh>
    <phoneticPr fontId="1"/>
  </si>
  <si>
    <t>移動距離</t>
    <rPh sb="0" eb="2">
      <t>イドウ</t>
    </rPh>
    <rPh sb="2" eb="4">
      <t>キョリ</t>
    </rPh>
    <phoneticPr fontId="1"/>
  </si>
  <si>
    <t>移動手段</t>
    <rPh sb="0" eb="2">
      <t>イドウ</t>
    </rPh>
    <rPh sb="2" eb="4">
      <t>シュダン</t>
    </rPh>
    <phoneticPr fontId="1"/>
  </si>
  <si>
    <t>名　称</t>
    <rPh sb="0" eb="1">
      <t>ナ</t>
    </rPh>
    <rPh sb="2" eb="3">
      <t>ショウ</t>
    </rPh>
    <phoneticPr fontId="1"/>
  </si>
  <si>
    <t>屋内安全確保</t>
    <rPh sb="0" eb="2">
      <t>オクナイ</t>
    </rPh>
    <rPh sb="2" eb="4">
      <t>アンゼン</t>
    </rPh>
    <rPh sb="4" eb="6">
      <t>カクホ</t>
    </rPh>
    <phoneticPr fontId="1"/>
  </si>
  <si>
    <t>備　蓄　品</t>
    <rPh sb="0" eb="1">
      <t>ソナエ</t>
    </rPh>
    <rPh sb="2" eb="3">
      <t>チク</t>
    </rPh>
    <rPh sb="4" eb="5">
      <t>ヒン</t>
    </rPh>
    <phoneticPr fontId="1"/>
  </si>
  <si>
    <t>浸水を防ぐための対策</t>
    <rPh sb="0" eb="2">
      <t>シンスイ</t>
    </rPh>
    <rPh sb="3" eb="4">
      <t>フセ</t>
    </rPh>
    <rPh sb="8" eb="10">
      <t>タイサク</t>
    </rPh>
    <phoneticPr fontId="1"/>
  </si>
  <si>
    <t>昼間</t>
    <rPh sb="0" eb="2">
      <t>チュウカン</t>
    </rPh>
    <phoneticPr fontId="1"/>
  </si>
  <si>
    <t>避難場所の住所</t>
  </si>
  <si>
    <t>避難場所名</t>
    <rPh sb="0" eb="2">
      <t>ヒナン</t>
    </rPh>
    <rPh sb="2" eb="4">
      <t>バショ</t>
    </rPh>
    <rPh sb="4" eb="5">
      <t>メイ</t>
    </rPh>
    <phoneticPr fontId="1"/>
  </si>
  <si>
    <t>避難場所までの移動距離</t>
    <rPh sb="0" eb="2">
      <t>ヒナン</t>
    </rPh>
    <rPh sb="2" eb="4">
      <t>バショ</t>
    </rPh>
    <rPh sb="7" eb="9">
      <t>イドウ</t>
    </rPh>
    <rPh sb="9" eb="11">
      <t>キョリ</t>
    </rPh>
    <phoneticPr fontId="1"/>
  </si>
  <si>
    <t>避難場所までの移動手段</t>
    <rPh sb="0" eb="2">
      <t>ヒナン</t>
    </rPh>
    <rPh sb="2" eb="4">
      <t>バショ</t>
    </rPh>
    <rPh sb="7" eb="9">
      <t>イドウ</t>
    </rPh>
    <rPh sb="9" eb="11">
      <t>シュダン</t>
    </rPh>
    <phoneticPr fontId="1"/>
  </si>
  <si>
    <t>ｍ</t>
    <phoneticPr fontId="1"/>
  </si>
  <si>
    <t>車両の場合</t>
    <rPh sb="0" eb="2">
      <t>シャリョウ</t>
    </rPh>
    <rPh sb="3" eb="5">
      <t>バアイ</t>
    </rPh>
    <phoneticPr fontId="1"/>
  </si>
  <si>
    <t>新規採用の従業員</t>
    <rPh sb="0" eb="2">
      <t>シンキ</t>
    </rPh>
    <rPh sb="2" eb="4">
      <t>サイヨウ</t>
    </rPh>
    <rPh sb="5" eb="8">
      <t>ジュウギョウイン</t>
    </rPh>
    <phoneticPr fontId="1"/>
  </si>
  <si>
    <t>訓練対象者①</t>
    <rPh sb="0" eb="2">
      <t>クンレン</t>
    </rPh>
    <rPh sb="2" eb="5">
      <t>タイショウシャ</t>
    </rPh>
    <phoneticPr fontId="1"/>
  </si>
  <si>
    <t>訓練実施月①</t>
    <rPh sb="0" eb="2">
      <t>クンレン</t>
    </rPh>
    <rPh sb="2" eb="4">
      <t>ジッシ</t>
    </rPh>
    <rPh sb="4" eb="5">
      <t>ツキ</t>
    </rPh>
    <phoneticPr fontId="1"/>
  </si>
  <si>
    <t>訓練対象者②</t>
    <rPh sb="0" eb="2">
      <t>クンレン</t>
    </rPh>
    <rPh sb="2" eb="5">
      <t>タイショウシャ</t>
    </rPh>
    <phoneticPr fontId="1"/>
  </si>
  <si>
    <t>訓練実施月②</t>
    <rPh sb="0" eb="2">
      <t>クンレン</t>
    </rPh>
    <rPh sb="2" eb="4">
      <t>ジッシ</t>
    </rPh>
    <rPh sb="4" eb="5">
      <t>ツキ</t>
    </rPh>
    <phoneticPr fontId="1"/>
  </si>
  <si>
    <t>研修対象者①</t>
    <rPh sb="0" eb="2">
      <t>ケンシュウ</t>
    </rPh>
    <rPh sb="2" eb="5">
      <t>タイショウシャ</t>
    </rPh>
    <phoneticPr fontId="1"/>
  </si>
  <si>
    <t>研修実施月①</t>
    <rPh sb="0" eb="2">
      <t>ケンシュウ</t>
    </rPh>
    <rPh sb="2" eb="4">
      <t>ジッシ</t>
    </rPh>
    <rPh sb="4" eb="5">
      <t>ツキ</t>
    </rPh>
    <phoneticPr fontId="1"/>
  </si>
  <si>
    <t>研修対象者②</t>
    <rPh sb="0" eb="2">
      <t>ケンシュウ</t>
    </rPh>
    <rPh sb="2" eb="5">
      <t>タイショウシャ</t>
    </rPh>
    <phoneticPr fontId="1"/>
  </si>
  <si>
    <t>研修実施月②</t>
    <rPh sb="0" eb="2">
      <t>ケンシュウ</t>
    </rPh>
    <rPh sb="2" eb="4">
      <t>ジッシ</t>
    </rPh>
    <rPh sb="4" eb="5">
      <t>ツキ</t>
    </rPh>
    <phoneticPr fontId="1"/>
  </si>
  <si>
    <t>研修の内容①</t>
    <rPh sb="0" eb="2">
      <t>ケンシュウ</t>
    </rPh>
    <rPh sb="3" eb="5">
      <t>ナイヨウ</t>
    </rPh>
    <phoneticPr fontId="1"/>
  </si>
  <si>
    <t>研修の内容②</t>
    <rPh sb="0" eb="2">
      <t>ケンシュウ</t>
    </rPh>
    <rPh sb="3" eb="5">
      <t>ナイヨウ</t>
    </rPh>
    <phoneticPr fontId="1"/>
  </si>
  <si>
    <t>訓練の内容①</t>
    <rPh sb="0" eb="2">
      <t>クンレン</t>
    </rPh>
    <rPh sb="3" eb="5">
      <t>ナイヨウ</t>
    </rPh>
    <phoneticPr fontId="1"/>
  </si>
  <si>
    <t>訓練の内容②</t>
    <rPh sb="0" eb="2">
      <t>クンレン</t>
    </rPh>
    <rPh sb="3" eb="5">
      <t>ナイヨウ</t>
    </rPh>
    <phoneticPr fontId="1"/>
  </si>
  <si>
    <t>避難誘導</t>
    <rPh sb="0" eb="2">
      <t>ヒナン</t>
    </rPh>
    <rPh sb="2" eb="4">
      <t>ユウドウ</t>
    </rPh>
    <phoneticPr fontId="1"/>
  </si>
  <si>
    <t>防災情報及び避難誘導</t>
    <rPh sb="0" eb="2">
      <t>ボウサイ</t>
    </rPh>
    <rPh sb="2" eb="4">
      <t>ジョウホウ</t>
    </rPh>
    <rPh sb="4" eb="5">
      <t>オヨ</t>
    </rPh>
    <rPh sb="6" eb="8">
      <t>ヒナン</t>
    </rPh>
    <rPh sb="8" eb="10">
      <t>ユウドウ</t>
    </rPh>
    <phoneticPr fontId="1"/>
  </si>
  <si>
    <t>施設職員5名　利用者10名</t>
    <rPh sb="0" eb="2">
      <t>シセツ</t>
    </rPh>
    <rPh sb="2" eb="4">
      <t>ショクイン</t>
    </rPh>
    <rPh sb="5" eb="6">
      <t>メイ</t>
    </rPh>
    <rPh sb="7" eb="10">
      <t>リヨウシャ</t>
    </rPh>
    <rPh sb="12" eb="13">
      <t>メイ</t>
    </rPh>
    <phoneticPr fontId="1"/>
  </si>
  <si>
    <t>施設職員2名　利用者10名</t>
    <rPh sb="0" eb="2">
      <t>シセツ</t>
    </rPh>
    <rPh sb="2" eb="4">
      <t>ショクイン</t>
    </rPh>
    <rPh sb="5" eb="6">
      <t>メイ</t>
    </rPh>
    <rPh sb="7" eb="10">
      <t>リヨウシャ</t>
    </rPh>
    <rPh sb="12" eb="13">
      <t>メイ</t>
    </rPh>
    <phoneticPr fontId="1"/>
  </si>
  <si>
    <t>休日設定の有無</t>
    <rPh sb="0" eb="2">
      <t>キュウジツ</t>
    </rPh>
    <rPh sb="2" eb="4">
      <t>セッテイ</t>
    </rPh>
    <rPh sb="5" eb="7">
      <t>ウム</t>
    </rPh>
    <phoneticPr fontId="1"/>
  </si>
  <si>
    <t>防災情報及び避難誘導</t>
    <rPh sb="0" eb="2">
      <t>ボウサイ</t>
    </rPh>
    <rPh sb="2" eb="4">
      <t>ジョウホウ</t>
    </rPh>
    <rPh sb="4" eb="5">
      <t>オヨ</t>
    </rPh>
    <rPh sb="6" eb="8">
      <t>ヒナン</t>
    </rPh>
    <rPh sb="8" eb="10">
      <t>ユウドウ</t>
    </rPh>
    <phoneticPr fontId="1"/>
  </si>
  <si>
    <t>全従業員</t>
  </si>
  <si>
    <t>情報収集・伝達及び避難誘導</t>
  </si>
  <si>
    <t>平日と異なる</t>
  </si>
  <si>
    <t>時間帯毎の施設職員数、利用者数を記入します。
休日の体制が平日とは異なる場合、休日設定の有無で「平日と異なる」を選択してください。</t>
    <rPh sb="0" eb="3">
      <t>ジカンタイ</t>
    </rPh>
    <rPh sb="3" eb="4">
      <t>ゴト</t>
    </rPh>
    <rPh sb="5" eb="7">
      <t>シセツ</t>
    </rPh>
    <rPh sb="7" eb="9">
      <t>ショクイン</t>
    </rPh>
    <rPh sb="9" eb="10">
      <t>スウ</t>
    </rPh>
    <rPh sb="11" eb="14">
      <t>リヨウシャ</t>
    </rPh>
    <rPh sb="14" eb="15">
      <t>スウ</t>
    </rPh>
    <rPh sb="16" eb="18">
      <t>キニュウ</t>
    </rPh>
    <rPh sb="23" eb="25">
      <t>キュウジツ</t>
    </rPh>
    <rPh sb="26" eb="28">
      <t>タイセイ</t>
    </rPh>
    <rPh sb="29" eb="31">
      <t>ヘイジツ</t>
    </rPh>
    <rPh sb="33" eb="34">
      <t>コト</t>
    </rPh>
    <rPh sb="36" eb="38">
      <t>バアイ</t>
    </rPh>
    <rPh sb="39" eb="41">
      <t>キュウジツ</t>
    </rPh>
    <rPh sb="41" eb="43">
      <t>セッテイ</t>
    </rPh>
    <rPh sb="44" eb="46">
      <t>ウム</t>
    </rPh>
    <rPh sb="48" eb="50">
      <t>ヘイジツ</t>
    </rPh>
    <rPh sb="51" eb="52">
      <t>コト</t>
    </rPh>
    <rPh sb="56" eb="58">
      <t>センタク</t>
    </rPh>
    <phoneticPr fontId="1"/>
  </si>
  <si>
    <t>通常は、最寄りの水位観測所を参照先とします。疑問点は市町村に確認下さい。</t>
    <rPh sb="0" eb="2">
      <t>ツウジョウ</t>
    </rPh>
    <rPh sb="4" eb="6">
      <t>モヨ</t>
    </rPh>
    <rPh sb="8" eb="10">
      <t>スイイ</t>
    </rPh>
    <rPh sb="10" eb="13">
      <t>カンソクショ</t>
    </rPh>
    <rPh sb="14" eb="16">
      <t>サンショウ</t>
    </rPh>
    <rPh sb="16" eb="17">
      <t>サキ</t>
    </rPh>
    <rPh sb="22" eb="24">
      <t>ギモン</t>
    </rPh>
    <rPh sb="24" eb="25">
      <t>テン</t>
    </rPh>
    <rPh sb="26" eb="29">
      <t>シチョウソン</t>
    </rPh>
    <rPh sb="30" eb="32">
      <t>カクニン</t>
    </rPh>
    <rPh sb="32" eb="33">
      <t>クダ</t>
    </rPh>
    <phoneticPr fontId="1"/>
  </si>
  <si>
    <t>【注意！】</t>
    <rPh sb="1" eb="3">
      <t>チュウイ</t>
    </rPh>
    <phoneticPr fontId="1"/>
  </si>
  <si>
    <t>（避難の確保を図るための施設の整備に関する情報）</t>
    <rPh sb="1" eb="3">
      <t>ヒナン</t>
    </rPh>
    <rPh sb="4" eb="6">
      <t>カクホ</t>
    </rPh>
    <rPh sb="7" eb="8">
      <t>ハカ</t>
    </rPh>
    <rPh sb="12" eb="14">
      <t>シセツ</t>
    </rPh>
    <rPh sb="15" eb="17">
      <t>セイビ</t>
    </rPh>
    <rPh sb="18" eb="19">
      <t>カン</t>
    </rPh>
    <rPh sb="21" eb="23">
      <t>ジョウホウ</t>
    </rPh>
    <phoneticPr fontId="1"/>
  </si>
  <si>
    <t>テレビ</t>
    <phoneticPr fontId="1"/>
  </si>
  <si>
    <t>ラジオ</t>
    <phoneticPr fontId="1"/>
  </si>
  <si>
    <t>タブレット端末</t>
    <rPh sb="5" eb="7">
      <t>タンマツ</t>
    </rPh>
    <phoneticPr fontId="1"/>
  </si>
  <si>
    <t>ファックス</t>
    <phoneticPr fontId="1"/>
  </si>
  <si>
    <t>携帯電話</t>
    <rPh sb="0" eb="2">
      <t>ケイタイ</t>
    </rPh>
    <rPh sb="2" eb="4">
      <t>デンワ</t>
    </rPh>
    <phoneticPr fontId="1"/>
  </si>
  <si>
    <t>乾電池</t>
    <rPh sb="0" eb="3">
      <t>カンデンチ</t>
    </rPh>
    <phoneticPr fontId="1"/>
  </si>
  <si>
    <t>携帯電話用バッテリー</t>
    <rPh sb="0" eb="2">
      <t>ケイタイ</t>
    </rPh>
    <rPh sb="2" eb="4">
      <t>デンワ</t>
    </rPh>
    <rPh sb="4" eb="5">
      <t>ヨウ</t>
    </rPh>
    <phoneticPr fontId="1"/>
  </si>
  <si>
    <t>その他</t>
    <rPh sb="2" eb="3">
      <t>タ</t>
    </rPh>
    <phoneticPr fontId="1"/>
  </si>
  <si>
    <t>避難誘導</t>
    <phoneticPr fontId="1"/>
  </si>
  <si>
    <t>従業員名簿</t>
    <rPh sb="0" eb="3">
      <t>ジュウギョウイン</t>
    </rPh>
    <rPh sb="3" eb="5">
      <t>メイボ</t>
    </rPh>
    <phoneticPr fontId="1"/>
  </si>
  <si>
    <t>利用者名簿</t>
    <rPh sb="0" eb="3">
      <t>リヨウシャ</t>
    </rPh>
    <rPh sb="3" eb="5">
      <t>メイボ</t>
    </rPh>
    <phoneticPr fontId="1"/>
  </si>
  <si>
    <t>案内旗</t>
    <rPh sb="0" eb="2">
      <t>アンナイ</t>
    </rPh>
    <rPh sb="2" eb="3">
      <t>ハタ</t>
    </rPh>
    <phoneticPr fontId="1"/>
  </si>
  <si>
    <t>懐中電灯</t>
    <rPh sb="0" eb="2">
      <t>カイチュウ</t>
    </rPh>
    <rPh sb="2" eb="4">
      <t>デントウ</t>
    </rPh>
    <phoneticPr fontId="1"/>
  </si>
  <si>
    <t>拡声器</t>
    <rPh sb="0" eb="3">
      <t>カクセイキ</t>
    </rPh>
    <phoneticPr fontId="1"/>
  </si>
  <si>
    <t>ライフジャケット</t>
    <phoneticPr fontId="1"/>
  </si>
  <si>
    <t>蛍光塗料</t>
    <rPh sb="0" eb="2">
      <t>ケイコウ</t>
    </rPh>
    <rPh sb="2" eb="4">
      <t>トリョウ</t>
    </rPh>
    <phoneticPr fontId="1"/>
  </si>
  <si>
    <t>水</t>
    <rPh sb="0" eb="1">
      <t>ミズ</t>
    </rPh>
    <phoneticPr fontId="1"/>
  </si>
  <si>
    <t>食料</t>
    <rPh sb="0" eb="2">
      <t>ショクリョウ</t>
    </rPh>
    <phoneticPr fontId="1"/>
  </si>
  <si>
    <t>寝具</t>
    <rPh sb="0" eb="2">
      <t>シング</t>
    </rPh>
    <phoneticPr fontId="1"/>
  </si>
  <si>
    <t>防寒具</t>
    <rPh sb="0" eb="3">
      <t>ボウカング</t>
    </rPh>
    <phoneticPr fontId="1"/>
  </si>
  <si>
    <t>おむつ</t>
    <phoneticPr fontId="1"/>
  </si>
  <si>
    <t>おしりふき</t>
    <phoneticPr fontId="1"/>
  </si>
  <si>
    <t>おやつ</t>
    <phoneticPr fontId="1"/>
  </si>
  <si>
    <t>おんぶひも</t>
    <phoneticPr fontId="1"/>
  </si>
  <si>
    <t>ウエットティッシュ</t>
    <phoneticPr fontId="1"/>
  </si>
  <si>
    <t>ゴミ袋</t>
    <rPh sb="2" eb="3">
      <t>ブクロ</t>
    </rPh>
    <phoneticPr fontId="1"/>
  </si>
  <si>
    <t>タオル</t>
    <phoneticPr fontId="1"/>
  </si>
  <si>
    <t>土のう</t>
    <rPh sb="0" eb="1">
      <t>ド</t>
    </rPh>
    <phoneticPr fontId="1"/>
  </si>
  <si>
    <t>止水板</t>
    <rPh sb="0" eb="2">
      <t>シスイ</t>
    </rPh>
    <rPh sb="2" eb="3">
      <t>バン</t>
    </rPh>
    <phoneticPr fontId="1"/>
  </si>
  <si>
    <t>台</t>
    <rPh sb="0" eb="1">
      <t>ダイ</t>
    </rPh>
    <phoneticPr fontId="1"/>
  </si>
  <si>
    <t>有りの場合→</t>
    <rPh sb="0" eb="1">
      <t>ア</t>
    </rPh>
    <rPh sb="3" eb="5">
      <t>バアイ</t>
    </rPh>
    <phoneticPr fontId="1"/>
  </si>
  <si>
    <t>無</t>
  </si>
  <si>
    <t>個</t>
    <rPh sb="0" eb="1">
      <t>コ</t>
    </rPh>
    <phoneticPr fontId="1"/>
  </si>
  <si>
    <t>着</t>
    <rPh sb="0" eb="1">
      <t>チャク</t>
    </rPh>
    <phoneticPr fontId="1"/>
  </si>
  <si>
    <t>枚</t>
    <rPh sb="0" eb="1">
      <t>マイ</t>
    </rPh>
    <phoneticPr fontId="1"/>
  </si>
  <si>
    <t>日分</t>
    <rPh sb="0" eb="2">
      <t>ニチブン</t>
    </rPh>
    <phoneticPr fontId="1"/>
  </si>
  <si>
    <t>人分</t>
    <rPh sb="0" eb="1">
      <t>ニン</t>
    </rPh>
    <rPh sb="1" eb="2">
      <t>ブン</t>
    </rPh>
    <phoneticPr fontId="1"/>
  </si>
  <si>
    <t>人分</t>
    <rPh sb="0" eb="1">
      <t>ヒト</t>
    </rPh>
    <rPh sb="1" eb="2">
      <t>ブン</t>
    </rPh>
    <phoneticPr fontId="1"/>
  </si>
  <si>
    <t>平日と同じ／平日と異なる</t>
    <rPh sb="0" eb="2">
      <t>ヘイジツ</t>
    </rPh>
    <rPh sb="3" eb="4">
      <t>オナ</t>
    </rPh>
    <rPh sb="6" eb="8">
      <t>ヘイジツ</t>
    </rPh>
    <rPh sb="9" eb="10">
      <t>コト</t>
    </rPh>
    <phoneticPr fontId="1"/>
  </si>
  <si>
    <t>○○</t>
    <phoneticPr fontId="1"/>
  </si>
  <si>
    <t>○／－</t>
    <phoneticPr fontId="1"/>
  </si>
  <si>
    <t>500m</t>
    <phoneticPr fontId="1"/>
  </si>
  <si>
    <t>徒歩／車両　4台</t>
    <rPh sb="0" eb="2">
      <t>トホ</t>
    </rPh>
    <rPh sb="3" eb="5">
      <t>シャリョウ</t>
    </rPh>
    <rPh sb="7" eb="8">
      <t>ダイ</t>
    </rPh>
    <phoneticPr fontId="1"/>
  </si>
  <si>
    <t>無／有　3台</t>
    <rPh sb="0" eb="1">
      <t>ナシ</t>
    </rPh>
    <rPh sb="2" eb="3">
      <t>アリ</t>
    </rPh>
    <rPh sb="5" eb="6">
      <t>ダイ</t>
    </rPh>
    <phoneticPr fontId="1"/>
  </si>
  <si>
    <t>無／有　1台</t>
    <rPh sb="0" eb="1">
      <t>ナシ</t>
    </rPh>
    <rPh sb="2" eb="3">
      <t>アリ</t>
    </rPh>
    <rPh sb="5" eb="6">
      <t>ダイ</t>
    </rPh>
    <phoneticPr fontId="1"/>
  </si>
  <si>
    <t>無／有　2台</t>
    <rPh sb="0" eb="1">
      <t>ナシ</t>
    </rPh>
    <rPh sb="2" eb="3">
      <t>アリ</t>
    </rPh>
    <rPh sb="5" eb="6">
      <t>ダイ</t>
    </rPh>
    <phoneticPr fontId="1"/>
  </si>
  <si>
    <t>無／有　5台</t>
    <rPh sb="0" eb="1">
      <t>ナシ</t>
    </rPh>
    <rPh sb="2" eb="3">
      <t>アリ</t>
    </rPh>
    <rPh sb="5" eb="6">
      <t>ダイ</t>
    </rPh>
    <phoneticPr fontId="1"/>
  </si>
  <si>
    <t>無／有　3個</t>
    <rPh sb="0" eb="1">
      <t>ナシ</t>
    </rPh>
    <rPh sb="2" eb="3">
      <t>アリ</t>
    </rPh>
    <rPh sb="5" eb="6">
      <t>コ</t>
    </rPh>
    <phoneticPr fontId="1"/>
  </si>
  <si>
    <t>無／有　20個</t>
    <rPh sb="0" eb="1">
      <t>ナシ</t>
    </rPh>
    <rPh sb="2" eb="3">
      <t>アリ</t>
    </rPh>
    <rPh sb="6" eb="7">
      <t>コ</t>
    </rPh>
    <phoneticPr fontId="1"/>
  </si>
  <si>
    <t>無／有</t>
    <rPh sb="0" eb="1">
      <t>ナシ</t>
    </rPh>
    <rPh sb="2" eb="3">
      <t>アリ</t>
    </rPh>
    <phoneticPr fontId="1"/>
  </si>
  <si>
    <t>無／有　1枚</t>
    <rPh sb="0" eb="1">
      <t>ナシ</t>
    </rPh>
    <rPh sb="2" eb="3">
      <t>アリ</t>
    </rPh>
    <rPh sb="5" eb="6">
      <t>マイ</t>
    </rPh>
    <phoneticPr fontId="1"/>
  </si>
  <si>
    <t>無／有　1個</t>
    <rPh sb="0" eb="1">
      <t>ナシ</t>
    </rPh>
    <rPh sb="2" eb="3">
      <t>アリ</t>
    </rPh>
    <rPh sb="5" eb="6">
      <t>コ</t>
    </rPh>
    <phoneticPr fontId="1"/>
  </si>
  <si>
    <t>無／有　3日分</t>
    <rPh sb="0" eb="1">
      <t>ナシ</t>
    </rPh>
    <rPh sb="2" eb="3">
      <t>アリ</t>
    </rPh>
    <rPh sb="5" eb="7">
      <t>ニチブン</t>
    </rPh>
    <phoneticPr fontId="1"/>
  </si>
  <si>
    <t>無／有　10人分</t>
    <rPh sb="0" eb="1">
      <t>ナシ</t>
    </rPh>
    <rPh sb="2" eb="3">
      <t>アリ</t>
    </rPh>
    <rPh sb="6" eb="8">
      <t>ニンブン</t>
    </rPh>
    <phoneticPr fontId="1"/>
  </si>
  <si>
    <t>無／有　100枚</t>
    <rPh sb="0" eb="1">
      <t>ナシ</t>
    </rPh>
    <rPh sb="2" eb="3">
      <t>アリ</t>
    </rPh>
    <rPh sb="7" eb="8">
      <t>マイ</t>
    </rPh>
    <phoneticPr fontId="1"/>
  </si>
  <si>
    <t>4月</t>
    <rPh sb="1" eb="2">
      <t>ガツ</t>
    </rPh>
    <phoneticPr fontId="1"/>
  </si>
  <si>
    <t>5月</t>
    <rPh sb="1" eb="2">
      <t>ガツ</t>
    </rPh>
    <phoneticPr fontId="1"/>
  </si>
  <si>
    <t>　避難場所</t>
    <phoneticPr fontId="1"/>
  </si>
  <si>
    <t>　</t>
    <phoneticPr fontId="1"/>
  </si>
  <si>
    <t>　屋内安全確保を図る場所</t>
    <rPh sb="1" eb="3">
      <t>オクナイ</t>
    </rPh>
    <rPh sb="3" eb="5">
      <t>アンゼン</t>
    </rPh>
    <rPh sb="5" eb="7">
      <t>カクホ</t>
    </rPh>
    <rPh sb="8" eb="9">
      <t>ハカ</t>
    </rPh>
    <rPh sb="10" eb="12">
      <t>バショ</t>
    </rPh>
    <phoneticPr fontId="1"/>
  </si>
  <si>
    <t>　情報収集・伝達に係る機材等</t>
    <rPh sb="1" eb="3">
      <t>ジョウホウ</t>
    </rPh>
    <rPh sb="3" eb="5">
      <t>シュウシュウ</t>
    </rPh>
    <rPh sb="6" eb="8">
      <t>デンタツ</t>
    </rPh>
    <rPh sb="9" eb="10">
      <t>カカ</t>
    </rPh>
    <rPh sb="11" eb="13">
      <t>キザイ</t>
    </rPh>
    <rPh sb="13" eb="14">
      <t>トウ</t>
    </rPh>
    <phoneticPr fontId="1"/>
  </si>
  <si>
    <t>　避難誘導に係る機材等</t>
    <rPh sb="1" eb="3">
      <t>ヒナン</t>
    </rPh>
    <rPh sb="3" eb="5">
      <t>ユウドウ</t>
    </rPh>
    <rPh sb="6" eb="7">
      <t>カカ</t>
    </rPh>
    <rPh sb="8" eb="10">
      <t>キザイ</t>
    </rPh>
    <rPh sb="10" eb="11">
      <t>トウ</t>
    </rPh>
    <phoneticPr fontId="1"/>
  </si>
  <si>
    <t>　屋内安全確保に係る機材等</t>
    <rPh sb="1" eb="3">
      <t>オクナイ</t>
    </rPh>
    <rPh sb="3" eb="5">
      <t>アンゼン</t>
    </rPh>
    <rPh sb="5" eb="7">
      <t>カクホ</t>
    </rPh>
    <rPh sb="8" eb="9">
      <t>カカ</t>
    </rPh>
    <rPh sb="10" eb="12">
      <t>キザイ</t>
    </rPh>
    <rPh sb="12" eb="13">
      <t>トウ</t>
    </rPh>
    <phoneticPr fontId="1"/>
  </si>
  <si>
    <t>　施設利用者に係る機材等</t>
    <rPh sb="1" eb="3">
      <t>シセツ</t>
    </rPh>
    <rPh sb="3" eb="6">
      <t>リヨウシャ</t>
    </rPh>
    <rPh sb="7" eb="8">
      <t>カカ</t>
    </rPh>
    <rPh sb="9" eb="11">
      <t>キザイ</t>
    </rPh>
    <rPh sb="11" eb="12">
      <t>トウ</t>
    </rPh>
    <phoneticPr fontId="1"/>
  </si>
  <si>
    <t>　その他の機材等</t>
    <rPh sb="3" eb="4">
      <t>タ</t>
    </rPh>
    <rPh sb="5" eb="7">
      <t>キザイ</t>
    </rPh>
    <rPh sb="7" eb="8">
      <t>トウ</t>
    </rPh>
    <phoneticPr fontId="1"/>
  </si>
  <si>
    <t>　浸水を防ぐための機材等</t>
    <rPh sb="1" eb="3">
      <t>シンスイ</t>
    </rPh>
    <rPh sb="4" eb="5">
      <t>フセ</t>
    </rPh>
    <rPh sb="9" eb="11">
      <t>キザイ</t>
    </rPh>
    <rPh sb="11" eb="12">
      <t>トウ</t>
    </rPh>
    <phoneticPr fontId="1"/>
  </si>
  <si>
    <t>　研修実施（毎年）</t>
    <rPh sb="1" eb="3">
      <t>ケンシュウ</t>
    </rPh>
    <rPh sb="6" eb="8">
      <t>マイトシ</t>
    </rPh>
    <phoneticPr fontId="1"/>
  </si>
  <si>
    <t>　訓練実施（毎年）</t>
    <rPh sb="6" eb="8">
      <t>マイトシ</t>
    </rPh>
    <phoneticPr fontId="1"/>
  </si>
  <si>
    <t>　対象河川③（ある場合）</t>
    <phoneticPr fontId="1"/>
  </si>
  <si>
    <t>　対象河川②（ある場合）</t>
    <phoneticPr fontId="1"/>
  </si>
  <si>
    <t>　対象河川①</t>
    <phoneticPr fontId="1"/>
  </si>
  <si>
    <t>　施設の収容人数の状況</t>
    <rPh sb="1" eb="3">
      <t>シセツ</t>
    </rPh>
    <rPh sb="4" eb="6">
      <t>シュウヨウ</t>
    </rPh>
    <rPh sb="6" eb="8">
      <t>ニンズウ</t>
    </rPh>
    <rPh sb="9" eb="11">
      <t>ジョウキョウ</t>
    </rPh>
    <phoneticPr fontId="1"/>
  </si>
  <si>
    <t>計画作成年月日</t>
  </si>
  <si>
    <t>施設名</t>
  </si>
  <si>
    <t>住所</t>
  </si>
  <si>
    <t>所在市町村名</t>
  </si>
  <si>
    <t>洪水予報等の市町村からの入手方法</t>
  </si>
  <si>
    <t>市町村の情報サイト</t>
  </si>
  <si>
    <t>市町村からの緊急速報メールの受信の有無</t>
  </si>
  <si>
    <t>市町村への連絡先部局名</t>
  </si>
  <si>
    <t>市町村の連絡先部局に係る電話番号</t>
  </si>
  <si>
    <t>器</t>
    <rPh sb="0" eb="1">
      <t>キ</t>
    </rPh>
    <phoneticPr fontId="1"/>
  </si>
  <si>
    <t>無／有　5器</t>
    <rPh sb="0" eb="1">
      <t>ナシ</t>
    </rPh>
    <rPh sb="2" eb="3">
      <t>アリ</t>
    </rPh>
    <rPh sb="5" eb="6">
      <t>キ</t>
    </rPh>
    <phoneticPr fontId="1"/>
  </si>
  <si>
    <t>施設所在地</t>
    <rPh sb="0" eb="2">
      <t>シセツ</t>
    </rPh>
    <rPh sb="2" eb="5">
      <t>ショザイチ</t>
    </rPh>
    <phoneticPr fontId="1"/>
  </si>
  <si>
    <t>避難場所</t>
    <rPh sb="0" eb="2">
      <t>ヒナン</t>
    </rPh>
    <rPh sb="2" eb="4">
      <t>バショ</t>
    </rPh>
    <phoneticPr fontId="1"/>
  </si>
  <si>
    <t>避難に伴うリスクを踏まえ、必要がある場合屋内安全確保を図る場所を設定してください。</t>
    <rPh sb="0" eb="2">
      <t>ヒナン</t>
    </rPh>
    <rPh sb="3" eb="4">
      <t>トモナ</t>
    </rPh>
    <rPh sb="9" eb="10">
      <t>フ</t>
    </rPh>
    <rPh sb="13" eb="15">
      <t>ヒツヨウ</t>
    </rPh>
    <rPh sb="18" eb="20">
      <t>バアイ</t>
    </rPh>
    <rPh sb="20" eb="22">
      <t>オクナイ</t>
    </rPh>
    <rPh sb="22" eb="24">
      <t>アンゼン</t>
    </rPh>
    <rPh sb="24" eb="26">
      <t>カクホ</t>
    </rPh>
    <rPh sb="27" eb="28">
      <t>ハカ</t>
    </rPh>
    <rPh sb="29" eb="31">
      <t>バショ</t>
    </rPh>
    <rPh sb="32" eb="34">
      <t>セッテイ</t>
    </rPh>
    <phoneticPr fontId="1"/>
  </si>
  <si>
    <t>この入力シートでは年２回の研修、訓練の実施を想定していますが、さらに複数回実施する場合は、出力シートを直接修正してください。</t>
    <rPh sb="2" eb="4">
      <t>ニュウリョク</t>
    </rPh>
    <rPh sb="9" eb="10">
      <t>ネン</t>
    </rPh>
    <rPh sb="11" eb="12">
      <t>カイ</t>
    </rPh>
    <rPh sb="13" eb="15">
      <t>ケンシュウ</t>
    </rPh>
    <rPh sb="16" eb="18">
      <t>クンレン</t>
    </rPh>
    <rPh sb="19" eb="21">
      <t>ジッシ</t>
    </rPh>
    <rPh sb="22" eb="24">
      <t>ソウテイ</t>
    </rPh>
    <rPh sb="34" eb="37">
      <t>フクスウカイ</t>
    </rPh>
    <rPh sb="37" eb="39">
      <t>ジッシ</t>
    </rPh>
    <rPh sb="41" eb="43">
      <t>バアイ</t>
    </rPh>
    <rPh sb="45" eb="47">
      <t>シュツリョク</t>
    </rPh>
    <rPh sb="51" eb="53">
      <t>チョクセツ</t>
    </rPh>
    <rPh sb="53" eb="55">
      <t>シュウセイ</t>
    </rPh>
    <phoneticPr fontId="1"/>
  </si>
  <si>
    <t>全従業員</t>
    <rPh sb="0" eb="1">
      <t>ゼン</t>
    </rPh>
    <rPh sb="1" eb="4">
      <t>ジュウギョウイン</t>
    </rPh>
    <phoneticPr fontId="1"/>
  </si>
  <si>
    <t>情報収集・伝達</t>
    <rPh sb="0" eb="2">
      <t>ジョウホウ</t>
    </rPh>
    <rPh sb="2" eb="4">
      <t>シュウシュウ</t>
    </rPh>
    <rPh sb="5" eb="7">
      <t>デンタツ</t>
    </rPh>
    <phoneticPr fontId="1"/>
  </si>
  <si>
    <t>　避難先までの移動手段は、以下の通りとする。</t>
    <rPh sb="1" eb="3">
      <t>ヒナン</t>
    </rPh>
    <rPh sb="3" eb="4">
      <t>サキ</t>
    </rPh>
    <rPh sb="7" eb="9">
      <t>イドウ</t>
    </rPh>
    <rPh sb="9" eb="11">
      <t>シュダン</t>
    </rPh>
    <rPh sb="13" eb="15">
      <t>イカ</t>
    </rPh>
    <rPh sb="16" eb="17">
      <t>トオ</t>
    </rPh>
    <phoneticPr fontId="1"/>
  </si>
  <si>
    <t>施設及び避難先の位置と、施設から避難先までの避難ルートを貼り付けて下さい。</t>
    <rPh sb="6" eb="7">
      <t>サキ</t>
    </rPh>
    <rPh sb="18" eb="19">
      <t>サキ</t>
    </rPh>
    <rPh sb="28" eb="29">
      <t>ハ</t>
    </rPh>
    <rPh sb="30" eb="31">
      <t>ツ</t>
    </rPh>
    <rPh sb="33" eb="34">
      <t>クダ</t>
    </rPh>
    <phoneticPr fontId="1"/>
  </si>
  <si>
    <t>避難場所</t>
    <rPh sb="0" eb="2">
      <t>ヒナン</t>
    </rPh>
    <rPh sb="2" eb="3">
      <t>バ</t>
    </rPh>
    <phoneticPr fontId="1"/>
  </si>
  <si>
    <t>　避難場所及び屋内安全確保を図る場所は下表のとおりとする。また、悪天候の中の避難や、夜間の避難は危険を伴うことから、施設における想定浸水深が浅く、建物が堅牢で家屋倒壊のおそれがない場合、屋内安全確保を図るものとする。その場合は、備蓄物資を用意する。</t>
    <rPh sb="5" eb="6">
      <t>オヨ</t>
    </rPh>
    <rPh sb="7" eb="9">
      <t>オクナイ</t>
    </rPh>
    <rPh sb="9" eb="11">
      <t>アンゼン</t>
    </rPh>
    <rPh sb="11" eb="13">
      <t>カクホ</t>
    </rPh>
    <rPh sb="14" eb="15">
      <t>ハカ</t>
    </rPh>
    <rPh sb="16" eb="18">
      <t>バショ</t>
    </rPh>
    <rPh sb="19" eb="20">
      <t>シタ</t>
    </rPh>
    <rPh sb="32" eb="35">
      <t>アクテンコウ</t>
    </rPh>
    <rPh sb="36" eb="37">
      <t>ナカ</t>
    </rPh>
    <rPh sb="38" eb="40">
      <t>ヒナン</t>
    </rPh>
    <rPh sb="42" eb="44">
      <t>ヤカン</t>
    </rPh>
    <rPh sb="45" eb="47">
      <t>ヒナン</t>
    </rPh>
    <rPh sb="48" eb="50">
      <t>キケン</t>
    </rPh>
    <rPh sb="51" eb="52">
      <t>トモナ</t>
    </rPh>
    <rPh sb="58" eb="60">
      <t>シセツ</t>
    </rPh>
    <rPh sb="64" eb="66">
      <t>ソウテイ</t>
    </rPh>
    <rPh sb="66" eb="68">
      <t>シンスイ</t>
    </rPh>
    <rPh sb="68" eb="69">
      <t>フカ</t>
    </rPh>
    <rPh sb="70" eb="71">
      <t>アサ</t>
    </rPh>
    <rPh sb="73" eb="75">
      <t>タテモノ</t>
    </rPh>
    <rPh sb="76" eb="78">
      <t>ケンロウ</t>
    </rPh>
    <rPh sb="79" eb="81">
      <t>カオク</t>
    </rPh>
    <rPh sb="81" eb="83">
      <t>トウカイ</t>
    </rPh>
    <rPh sb="90" eb="92">
      <t>バアイ</t>
    </rPh>
    <rPh sb="93" eb="95">
      <t>オクナイ</t>
    </rPh>
    <rPh sb="95" eb="97">
      <t>アンゼン</t>
    </rPh>
    <rPh sb="97" eb="99">
      <t>カクホ</t>
    </rPh>
    <rPh sb="100" eb="101">
      <t>ハカ</t>
    </rPh>
    <rPh sb="110" eb="112">
      <t>バアイ</t>
    </rPh>
    <rPh sb="114" eb="116">
      <t>ビチク</t>
    </rPh>
    <rPh sb="116" eb="118">
      <t>ブッシ</t>
    </rPh>
    <rPh sb="119" eb="121">
      <t>ヨウイ</t>
    </rPh>
    <phoneticPr fontId="1"/>
  </si>
  <si>
    <t xml:space="preserve">・本シートは、避難確保計画を簡易に作成することを目的としたものです。このため、出力シート上に作成される計画内容は、必ずしも各施設の状況を反映したものとはなりません。適切な計画を作成するため、各施設においてはシート上に作成された計画内容を十分確認し、必要な場合修正してください。
・シートの性質上、文字がつぶれたりする場合がありますので、その場合は適宜エクセルシートの大きさを変えるなどで表示内容を調整してください。
・太枠線内のピンク色付けされた部分に入力してください。
・出力シートの内容の修正は、直接出力シートに対して行ってください。
</t>
    <rPh sb="1" eb="2">
      <t>ホン</t>
    </rPh>
    <rPh sb="7" eb="9">
      <t>ヒナン</t>
    </rPh>
    <rPh sb="9" eb="11">
      <t>カクホ</t>
    </rPh>
    <rPh sb="11" eb="13">
      <t>ケイカク</t>
    </rPh>
    <rPh sb="14" eb="16">
      <t>カンイ</t>
    </rPh>
    <rPh sb="17" eb="19">
      <t>サクセイ</t>
    </rPh>
    <rPh sb="24" eb="26">
      <t>モクテキ</t>
    </rPh>
    <rPh sb="39" eb="41">
      <t>シュツリョク</t>
    </rPh>
    <rPh sb="44" eb="45">
      <t>ジョウ</t>
    </rPh>
    <rPh sb="46" eb="48">
      <t>サクセイ</t>
    </rPh>
    <rPh sb="51" eb="53">
      <t>ケイカク</t>
    </rPh>
    <rPh sb="53" eb="55">
      <t>ナイヨウ</t>
    </rPh>
    <rPh sb="57" eb="58">
      <t>カナラ</t>
    </rPh>
    <rPh sb="61" eb="64">
      <t>カクシセツ</t>
    </rPh>
    <rPh sb="65" eb="67">
      <t>ジョウキョウ</t>
    </rPh>
    <rPh sb="68" eb="70">
      <t>ハンエイ</t>
    </rPh>
    <rPh sb="82" eb="84">
      <t>テキセツ</t>
    </rPh>
    <rPh sb="85" eb="87">
      <t>ケイカク</t>
    </rPh>
    <rPh sb="88" eb="90">
      <t>サクセイ</t>
    </rPh>
    <rPh sb="95" eb="98">
      <t>カクシセツ</t>
    </rPh>
    <rPh sb="106" eb="107">
      <t>ジョウ</t>
    </rPh>
    <rPh sb="108" eb="110">
      <t>サクセイ</t>
    </rPh>
    <rPh sb="113" eb="115">
      <t>ケイカク</t>
    </rPh>
    <rPh sb="115" eb="117">
      <t>ナイヨウ</t>
    </rPh>
    <rPh sb="118" eb="120">
      <t>ジュウブン</t>
    </rPh>
    <rPh sb="120" eb="122">
      <t>カクニン</t>
    </rPh>
    <rPh sb="124" eb="126">
      <t>ヒツヨウ</t>
    </rPh>
    <rPh sb="127" eb="129">
      <t>バアイ</t>
    </rPh>
    <rPh sb="129" eb="131">
      <t>シュウセイ</t>
    </rPh>
    <rPh sb="144" eb="147">
      <t>セイシツジョウ</t>
    </rPh>
    <rPh sb="148" eb="150">
      <t>モジ</t>
    </rPh>
    <rPh sb="158" eb="160">
      <t>バアイ</t>
    </rPh>
    <rPh sb="170" eb="172">
      <t>バアイ</t>
    </rPh>
    <rPh sb="173" eb="175">
      <t>テキギ</t>
    </rPh>
    <rPh sb="183" eb="184">
      <t>オオ</t>
    </rPh>
    <rPh sb="187" eb="188">
      <t>カ</t>
    </rPh>
    <rPh sb="193" eb="195">
      <t>ヒョウジ</t>
    </rPh>
    <rPh sb="195" eb="197">
      <t>ナイヨウ</t>
    </rPh>
    <rPh sb="198" eb="200">
      <t>チョウセイ</t>
    </rPh>
    <rPh sb="209" eb="211">
      <t>フトワク</t>
    </rPh>
    <rPh sb="211" eb="213">
      <t>センナイ</t>
    </rPh>
    <rPh sb="217" eb="218">
      <t>イロ</t>
    </rPh>
    <rPh sb="218" eb="219">
      <t>ヅ</t>
    </rPh>
    <rPh sb="223" eb="225">
      <t>ブブン</t>
    </rPh>
    <rPh sb="226" eb="228">
      <t>ニュウリョク</t>
    </rPh>
    <rPh sb="237" eb="239">
      <t>シュツリョク</t>
    </rPh>
    <rPh sb="243" eb="245">
      <t>ナイヨウ</t>
    </rPh>
    <rPh sb="246" eb="248">
      <t>シュウセイ</t>
    </rPh>
    <rPh sb="250" eb="252">
      <t>チョクセツ</t>
    </rPh>
    <rPh sb="252" eb="254">
      <t>シュツリョク</t>
    </rPh>
    <rPh sb="258" eb="259">
      <t>タイ</t>
    </rPh>
    <rPh sb="261" eb="262">
      <t>オコナ</t>
    </rPh>
    <phoneticPr fontId="1"/>
  </si>
  <si>
    <t>所在する市町村から、施設周辺で浸水を引き起こす恐れのある河川に係る「洪水予報」または「水位周知情報」が伝達されます。どのような情報がどうやって伝達されるのか市町村に確認下さい。
市町村から伝達される洪水予報等を踏まえて、必要な防災体制を検討しましょう。</t>
    <rPh sb="0" eb="2">
      <t>ショザイ</t>
    </rPh>
    <rPh sb="4" eb="7">
      <t>シチョウソン</t>
    </rPh>
    <rPh sb="10" eb="12">
      <t>シセツ</t>
    </rPh>
    <rPh sb="12" eb="14">
      <t>シュウヘン</t>
    </rPh>
    <rPh sb="15" eb="17">
      <t>シンスイ</t>
    </rPh>
    <rPh sb="18" eb="19">
      <t>ヒ</t>
    </rPh>
    <rPh sb="20" eb="21">
      <t>オ</t>
    </rPh>
    <rPh sb="23" eb="24">
      <t>オソ</t>
    </rPh>
    <rPh sb="28" eb="30">
      <t>カセン</t>
    </rPh>
    <rPh sb="31" eb="32">
      <t>カカ</t>
    </rPh>
    <rPh sb="34" eb="36">
      <t>コウズイ</t>
    </rPh>
    <rPh sb="36" eb="38">
      <t>ヨホウ</t>
    </rPh>
    <rPh sb="43" eb="45">
      <t>スイイ</t>
    </rPh>
    <rPh sb="45" eb="47">
      <t>シュウチ</t>
    </rPh>
    <rPh sb="47" eb="49">
      <t>ジョウホウ</t>
    </rPh>
    <rPh sb="51" eb="53">
      <t>デンタツ</t>
    </rPh>
    <rPh sb="63" eb="65">
      <t>ジョウホウ</t>
    </rPh>
    <rPh sb="71" eb="73">
      <t>デンタツ</t>
    </rPh>
    <rPh sb="78" eb="81">
      <t>シチョウソン</t>
    </rPh>
    <rPh sb="82" eb="84">
      <t>カクニ</t>
    </rPh>
    <rPh sb="84" eb="85">
      <t>クダ</t>
    </rPh>
    <rPh sb="89" eb="92">
      <t>シチョウソン</t>
    </rPh>
    <rPh sb="94" eb="96">
      <t>デンタツ</t>
    </rPh>
    <rPh sb="99" eb="101">
      <t>コウズイ</t>
    </rPh>
    <rPh sb="101" eb="103">
      <t>ヨホウ</t>
    </rPh>
    <rPh sb="103" eb="104">
      <t>トウ</t>
    </rPh>
    <rPh sb="105" eb="106">
      <t>フ</t>
    </rPh>
    <rPh sb="110" eb="112">
      <t>ヒツヨウ</t>
    </rPh>
    <rPh sb="113" eb="115">
      <t>ボウサイ</t>
    </rPh>
    <rPh sb="115" eb="117">
      <t>タイセイ</t>
    </rPh>
    <rPh sb="118" eb="120">
      <t>ケントウ</t>
    </rPh>
    <phoneticPr fontId="1"/>
  </si>
  <si>
    <t>避難場所を設定し、設定した場所や避難ルートが避難時に浸水などで通行困難とならないことを確認してください。</t>
    <rPh sb="0" eb="2">
      <t>ヒナン</t>
    </rPh>
    <rPh sb="2" eb="4">
      <t>バショ</t>
    </rPh>
    <rPh sb="5" eb="7">
      <t>セッテイ</t>
    </rPh>
    <rPh sb="9" eb="11">
      <t>セッテイ</t>
    </rPh>
    <rPh sb="13" eb="15">
      <t>バショ</t>
    </rPh>
    <rPh sb="16" eb="18">
      <t>ヒナン</t>
    </rPh>
    <rPh sb="22" eb="25">
      <t>ヒナンジ</t>
    </rPh>
    <rPh sb="26" eb="28">
      <t>シンスイ</t>
    </rPh>
    <rPh sb="31" eb="33">
      <t>ツウコウ</t>
    </rPh>
    <rPh sb="33" eb="35">
      <t>コンナン</t>
    </rPh>
    <rPh sb="43" eb="45">
      <t>カクニ</t>
    </rPh>
    <phoneticPr fontId="1"/>
  </si>
  <si>
    <t>　表内の事項のほか、統括管理者の指揮命令に従うものとする。</t>
    <rPh sb="2" eb="3">
      <t>ナイ</t>
    </rPh>
    <rPh sb="4" eb="6">
      <t>ジコウ</t>
    </rPh>
    <phoneticPr fontId="1"/>
  </si>
  <si>
    <t>日野市神明1-12-1</t>
    <rPh sb="0" eb="3">
      <t>ヒノシ</t>
    </rPh>
    <rPh sb="3" eb="5">
      <t>シンメイ</t>
    </rPh>
    <phoneticPr fontId="1"/>
  </si>
  <si>
    <t>日野市</t>
    <rPh sb="0" eb="3">
      <t>ヒノシ</t>
    </rPh>
    <phoneticPr fontId="1"/>
  </si>
  <si>
    <t>浅川</t>
    <rPh sb="0" eb="2">
      <t>アサカワ</t>
    </rPh>
    <phoneticPr fontId="1"/>
  </si>
  <si>
    <t>○</t>
  </si>
  <si>
    <t>042-585-1111</t>
    <phoneticPr fontId="1"/>
  </si>
  <si>
    <t>●●●小学校</t>
    <rPh sb="3" eb="6">
      <t>ショウガッコウ</t>
    </rPh>
    <phoneticPr fontId="1"/>
  </si>
  <si>
    <t>有</t>
  </si>
  <si>
    <t>多摩川</t>
    <rPh sb="0" eb="3">
      <t>タマガワ</t>
    </rPh>
    <phoneticPr fontId="1"/>
  </si>
  <si>
    <t>○○</t>
    <phoneticPr fontId="1"/>
  </si>
  <si>
    <t>042-585-1111</t>
    <phoneticPr fontId="1"/>
  </si>
  <si>
    <t>日野市神明1-1-1</t>
    <rPh sb="0" eb="3">
      <t>ヒノシ</t>
    </rPh>
    <rPh sb="3" eb="5">
      <t>シンメイ</t>
    </rPh>
    <phoneticPr fontId="1"/>
  </si>
  <si>
    <t>避難誘導</t>
  </si>
  <si>
    <t>http://www.city.hino.lg.jp/</t>
    <phoneticPr fontId="1"/>
  </si>
  <si>
    <t>http://www.city.hino.lg.jp/</t>
    <phoneticPr fontId="1"/>
  </si>
  <si>
    <t>無／有　10着</t>
    <rPh sb="0" eb="1">
      <t>ナシ</t>
    </rPh>
    <rPh sb="2" eb="3">
      <t>アリ</t>
    </rPh>
    <rPh sb="6" eb="7">
      <t>チャク</t>
    </rPh>
    <phoneticPr fontId="1"/>
  </si>
  <si>
    <t>無／有　30個</t>
    <rPh sb="0" eb="1">
      <t>ナシ</t>
    </rPh>
    <rPh sb="2" eb="3">
      <t>アリ</t>
    </rPh>
    <rPh sb="6" eb="7">
      <t>コ</t>
    </rPh>
    <phoneticPr fontId="1"/>
  </si>
  <si>
    <t>無／有　10枚</t>
    <rPh sb="0" eb="1">
      <t>ナシ</t>
    </rPh>
    <rPh sb="2" eb="3">
      <t>アリ</t>
    </rPh>
    <rPh sb="6" eb="7">
      <t>マイ</t>
    </rPh>
    <phoneticPr fontId="1"/>
  </si>
  <si>
    <t>例：多摩川・浅川の水位観測所</t>
    <rPh sb="0" eb="1">
      <t>レイ</t>
    </rPh>
    <rPh sb="2" eb="5">
      <t>タマガワ</t>
    </rPh>
    <rPh sb="6" eb="8">
      <t>アサカワ</t>
    </rPh>
    <rPh sb="9" eb="11">
      <t>スイイ</t>
    </rPh>
    <rPh sb="11" eb="14">
      <t>カンソクショ</t>
    </rPh>
    <phoneticPr fontId="1"/>
  </si>
  <si>
    <t>情報収集等に用いる機材として位置付けられている場合、「有」を選択し、その台数等を記載します。
左記載の機材以外については、「その他」の欄に機材名と台数（例：トランシーバー4台、ソーラー充電器2器、防災行政無線機１台、個別受信機１台等）を記載して下さい。</t>
    <rPh sb="0" eb="2">
      <t>ジョウホウ</t>
    </rPh>
    <rPh sb="2" eb="4">
      <t>シュウシュウ</t>
    </rPh>
    <rPh sb="4" eb="5">
      <t>トウ</t>
    </rPh>
    <rPh sb="6" eb="7">
      <t>モチ</t>
    </rPh>
    <rPh sb="9" eb="11">
      <t>キザイ</t>
    </rPh>
    <rPh sb="14" eb="17">
      <t>イチヅ</t>
    </rPh>
    <rPh sb="23" eb="25">
      <t>バアイ</t>
    </rPh>
    <rPh sb="27" eb="28">
      <t>アリ</t>
    </rPh>
    <rPh sb="30" eb="32">
      <t>センタク</t>
    </rPh>
    <rPh sb="36" eb="38">
      <t>ダイスウ</t>
    </rPh>
    <rPh sb="38" eb="39">
      <t>トウ</t>
    </rPh>
    <rPh sb="40" eb="42">
      <t>キサイ</t>
    </rPh>
    <rPh sb="47" eb="48">
      <t>ヒダリ</t>
    </rPh>
    <rPh sb="48" eb="50">
      <t>キサイ</t>
    </rPh>
    <rPh sb="51" eb="53">
      <t>キザイ</t>
    </rPh>
    <rPh sb="53" eb="55">
      <t>イガイ</t>
    </rPh>
    <rPh sb="64" eb="65">
      <t>タ</t>
    </rPh>
    <rPh sb="67" eb="68">
      <t>ラン</t>
    </rPh>
    <rPh sb="69" eb="71">
      <t>キザイ</t>
    </rPh>
    <rPh sb="71" eb="72">
      <t>メイ</t>
    </rPh>
    <rPh sb="73" eb="75">
      <t>ダイスウ</t>
    </rPh>
    <rPh sb="76" eb="77">
      <t>レイ</t>
    </rPh>
    <rPh sb="86" eb="87">
      <t>ダイ</t>
    </rPh>
    <rPh sb="92" eb="95">
      <t>ジュウデンキ</t>
    </rPh>
    <rPh sb="96" eb="97">
      <t>キ</t>
    </rPh>
    <rPh sb="98" eb="100">
      <t>ボウサイ</t>
    </rPh>
    <rPh sb="100" eb="102">
      <t>ギョウセイ</t>
    </rPh>
    <rPh sb="102" eb="104">
      <t>ムセン</t>
    </rPh>
    <rPh sb="104" eb="105">
      <t>キ</t>
    </rPh>
    <rPh sb="106" eb="107">
      <t>ダイ</t>
    </rPh>
    <rPh sb="108" eb="110">
      <t>コベツ</t>
    </rPh>
    <rPh sb="110" eb="113">
      <t>ジュシンキ</t>
    </rPh>
    <rPh sb="114" eb="115">
      <t>ダイ</t>
    </rPh>
    <rPh sb="115" eb="116">
      <t>トウ</t>
    </rPh>
    <rPh sb="118" eb="120">
      <t>キサイ</t>
    </rPh>
    <rPh sb="122" eb="123">
      <t>クダ</t>
    </rPh>
    <phoneticPr fontId="1"/>
  </si>
  <si>
    <t>神明1丁目</t>
    <rPh sb="0" eb="2">
      <t>シンメイ</t>
    </rPh>
    <rPh sb="3" eb="5">
      <t>チョウメ</t>
    </rPh>
    <phoneticPr fontId="1"/>
  </si>
  <si>
    <t>様式１</t>
    <rPh sb="0" eb="2">
      <t>ヨウシキ</t>
    </rPh>
    <phoneticPr fontId="1"/>
  </si>
  <si>
    <t>様式２</t>
    <rPh sb="0" eb="2">
      <t>ヨウシキ</t>
    </rPh>
    <phoneticPr fontId="1"/>
  </si>
  <si>
    <t>様式３</t>
    <rPh sb="0" eb="2">
      <t>ヨウシキ</t>
    </rPh>
    <phoneticPr fontId="1"/>
  </si>
  <si>
    <t>様式４</t>
    <rPh sb="0" eb="2">
      <t>ヨウシキ</t>
    </rPh>
    <phoneticPr fontId="1"/>
  </si>
  <si>
    <t>様式５</t>
    <rPh sb="0" eb="2">
      <t>ヨウシキ</t>
    </rPh>
    <phoneticPr fontId="1"/>
  </si>
  <si>
    <t>日野市</t>
    <rPh sb="0" eb="3">
      <t>ヒノシ</t>
    </rPh>
    <phoneticPr fontId="1"/>
  </si>
  <si>
    <t>浅川</t>
    <rPh sb="0" eb="2">
      <t>アサカワ</t>
    </rPh>
    <phoneticPr fontId="1"/>
  </si>
  <si>
    <t>浅川橋</t>
    <rPh sb="0" eb="2">
      <t>アサカワ</t>
    </rPh>
    <rPh sb="2" eb="3">
      <t>バシ</t>
    </rPh>
    <phoneticPr fontId="1"/>
  </si>
  <si>
    <t>神明1丁目</t>
    <phoneticPr fontId="1"/>
  </si>
  <si>
    <t>日野市役所</t>
    <rPh sb="0" eb="2">
      <t>ヒノ</t>
    </rPh>
    <rPh sb="2" eb="5">
      <t>シヤクショ</t>
    </rPh>
    <phoneticPr fontId="1"/>
  </si>
  <si>
    <t>日野市●●</t>
    <rPh sb="0" eb="3">
      <t>ヒノシ</t>
    </rPh>
    <phoneticPr fontId="1"/>
  </si>
  <si>
    <t>●●●小学校</t>
    <rPh sb="3" eb="6">
      <t>ショウガッコウ</t>
    </rPh>
    <phoneticPr fontId="1"/>
  </si>
  <si>
    <t>日野市神明1-1-1</t>
    <rPh sb="0" eb="3">
      <t>ヒノシ</t>
    </rPh>
    <rPh sb="3" eb="5">
      <t>シンメイ</t>
    </rPh>
    <phoneticPr fontId="1"/>
  </si>
  <si>
    <t>高齢福祉課、障害福祉課　など</t>
    <rPh sb="0" eb="2">
      <t>コウレイ</t>
    </rPh>
    <rPh sb="2" eb="5">
      <t>フクシカ</t>
    </rPh>
    <rPh sb="6" eb="8">
      <t>ショウガイ</t>
    </rPh>
    <rPh sb="8" eb="11">
      <t>フクシカ</t>
    </rPh>
    <phoneticPr fontId="1"/>
  </si>
  <si>
    <t>徒歩</t>
  </si>
  <si>
    <t>高齢者等避難開始</t>
    <phoneticPr fontId="1"/>
  </si>
  <si>
    <t>避難指示（緊急）</t>
    <phoneticPr fontId="1"/>
  </si>
  <si>
    <t>情報収集
伝達</t>
    <phoneticPr fontId="1"/>
  </si>
  <si>
    <t>その他</t>
    <rPh sb="2" eb="3">
      <t>ホカ</t>
    </rPh>
    <phoneticPr fontId="1"/>
  </si>
  <si>
    <t>　避難先までの避難経路については、「別紙１　避難経路図」のとおりとする。</t>
    <rPh sb="1" eb="3">
      <t>ヒナン</t>
    </rPh>
    <rPh sb="3" eb="4">
      <t>サキ</t>
    </rPh>
    <rPh sb="7" eb="9">
      <t>ヒナン</t>
    </rPh>
    <rPh sb="9" eb="11">
      <t>ケイロ</t>
    </rPh>
    <rPh sb="18" eb="20">
      <t>ベッシ</t>
    </rPh>
    <rPh sb="22" eb="24">
      <t>ヒナン</t>
    </rPh>
    <rPh sb="24" eb="26">
      <t>ケイロ</t>
    </rPh>
    <rPh sb="26" eb="27">
      <t>ズ</t>
    </rPh>
    <phoneticPr fontId="1"/>
  </si>
  <si>
    <t>　収集する主な情報及び収集方法は、以下のとおりとする。</t>
    <phoneticPr fontId="1"/>
  </si>
  <si>
    <t xml:space="preserve">計画の目的 </t>
    <phoneticPr fontId="1"/>
  </si>
  <si>
    <t>1．</t>
    <phoneticPr fontId="1"/>
  </si>
  <si>
    <t>2．</t>
    <phoneticPr fontId="1"/>
  </si>
  <si>
    <t>計画の報告</t>
    <phoneticPr fontId="1"/>
  </si>
  <si>
    <t>　計画を作成及び必要に応じて見直し・修正をしたときは、水防法第15条の3第2項に基づき、遅滞なく、当該計画を市町村長へ報告する。</t>
    <phoneticPr fontId="1"/>
  </si>
  <si>
    <t>　この計画は、水防法第15条の3第1項に基づくものであり、本施設の利用者の洪水時の円滑かつ迅速な避難の確保を図ることを目的とする。　</t>
    <phoneticPr fontId="1"/>
  </si>
  <si>
    <t>3．</t>
    <phoneticPr fontId="1"/>
  </si>
  <si>
    <t xml:space="preserve">計画の適用範囲 </t>
    <phoneticPr fontId="1"/>
  </si>
  <si>
    <t>　この計画は、本施設に勤務又は利用する全ての者に適用するものとする。</t>
    <phoneticPr fontId="1"/>
  </si>
  <si>
    <t>【施設の状況】</t>
    <phoneticPr fontId="1"/>
  </si>
  <si>
    <t>【施設周辺の避難経路図】</t>
    <phoneticPr fontId="1"/>
  </si>
  <si>
    <t>洪水時の避難先は、洪水ハザードマップの想定浸水域および浸水深から、以下の場所とする。</t>
    <rPh sb="0" eb="3">
      <t>コウズイジ</t>
    </rPh>
    <rPh sb="4" eb="6">
      <t>ヒナン</t>
    </rPh>
    <rPh sb="6" eb="7">
      <t>サキ</t>
    </rPh>
    <rPh sb="9" eb="11">
      <t>コウズイ</t>
    </rPh>
    <rPh sb="19" eb="21">
      <t>ソウテイ</t>
    </rPh>
    <rPh sb="21" eb="23">
      <t>シンスイ</t>
    </rPh>
    <rPh sb="23" eb="24">
      <t>イキ</t>
    </rPh>
    <rPh sb="27" eb="29">
      <t>シンスイ</t>
    </rPh>
    <rPh sb="29" eb="30">
      <t>フカ</t>
    </rPh>
    <rPh sb="33" eb="35">
      <t>イカ</t>
    </rPh>
    <rPh sb="36" eb="38">
      <t>バショ</t>
    </rPh>
    <phoneticPr fontId="1"/>
  </si>
  <si>
    <t>4．</t>
    <phoneticPr fontId="1"/>
  </si>
  <si>
    <t xml:space="preserve">防災体制 </t>
    <phoneticPr fontId="1"/>
  </si>
  <si>
    <t>　連絡体制及び防災体制は、以下の通りとする。</t>
    <phoneticPr fontId="1"/>
  </si>
  <si>
    <t>　以下のいずれかに該当する場合</t>
    <phoneticPr fontId="1"/>
  </si>
  <si>
    <t>　以下のいずれかに該当する場合</t>
    <phoneticPr fontId="1"/>
  </si>
  <si>
    <t>➤</t>
    <phoneticPr fontId="1"/>
  </si>
  <si>
    <t>5．</t>
    <phoneticPr fontId="1"/>
  </si>
  <si>
    <t xml:space="preserve">情報収集及び伝達 </t>
    <phoneticPr fontId="1"/>
  </si>
  <si>
    <t>情報収集</t>
    <phoneticPr fontId="1"/>
  </si>
  <si>
    <t>(1)</t>
    <phoneticPr fontId="1"/>
  </si>
  <si>
    <t>情報伝達</t>
    <phoneticPr fontId="1"/>
  </si>
  <si>
    <t>(2)</t>
    <phoneticPr fontId="1"/>
  </si>
  <si>
    <t>6．</t>
    <phoneticPr fontId="1"/>
  </si>
  <si>
    <t xml:space="preserve">避難誘導 </t>
    <phoneticPr fontId="1"/>
  </si>
  <si>
    <t>避難先</t>
    <rPh sb="2" eb="3">
      <t>サキ</t>
    </rPh>
    <phoneticPr fontId="1"/>
  </si>
  <si>
    <t>避難経路</t>
    <phoneticPr fontId="1"/>
  </si>
  <si>
    <t>(3)</t>
    <phoneticPr fontId="1"/>
  </si>
  <si>
    <t>7．</t>
    <phoneticPr fontId="1"/>
  </si>
  <si>
    <t xml:space="preserve">避難の確保を図るための施設の整備 </t>
    <phoneticPr fontId="1"/>
  </si>
  <si>
    <t>　情報収集・伝達及び避難誘導の際に使用する施設及び資器材については、下表「避難確保資器材等一覧」に示すとおりである。</t>
    <phoneticPr fontId="1"/>
  </si>
  <si>
    <t>　これらの資器材等については、日頃からその維持管理に努めるものとする。</t>
    <phoneticPr fontId="1"/>
  </si>
  <si>
    <t>8．</t>
    <phoneticPr fontId="1"/>
  </si>
  <si>
    <t>防災教育及び訓練の実施</t>
    <phoneticPr fontId="1"/>
  </si>
  <si>
    <t>　従業員、施設利用者等への防災教育及び訓練は、以下の通り実施する。</t>
    <phoneticPr fontId="1"/>
  </si>
  <si>
    <t>防災に係る研修</t>
    <rPh sb="0" eb="2">
      <t>ボウサイ</t>
    </rPh>
    <rPh sb="3" eb="4">
      <t>カカ</t>
    </rPh>
    <rPh sb="5" eb="7">
      <t>ケンシュウ</t>
    </rPh>
    <phoneticPr fontId="1"/>
  </si>
  <si>
    <t>防災訓練</t>
    <rPh sb="0" eb="2">
      <t>ボウサイ</t>
    </rPh>
    <rPh sb="2" eb="4">
      <t>クンレン</t>
    </rPh>
    <phoneticPr fontId="1"/>
  </si>
  <si>
    <t>「施設内緊急連絡網」に基づき、また館内放送や掲示板を用いて、体制の確立状況、気象情報、洪水予報等の情報を施設内関係者間で共有する。</t>
    <rPh sb="17" eb="19">
      <t>カンナイ</t>
    </rPh>
    <rPh sb="19" eb="21">
      <t>ホウソウ</t>
    </rPh>
    <rPh sb="22" eb="25">
      <t>ケイジバン</t>
    </rPh>
    <rPh sb="26" eb="27">
      <t>モチ</t>
    </rPh>
    <rPh sb="30" eb="32">
      <t>タイセイ</t>
    </rPh>
    <rPh sb="33" eb="35">
      <t>カクリツ</t>
    </rPh>
    <rPh sb="35" eb="36">
      <t>ジョウ</t>
    </rPh>
    <rPh sb="36" eb="37">
      <t>キョウ</t>
    </rPh>
    <phoneticPr fontId="1"/>
  </si>
  <si>
    <t>①</t>
    <phoneticPr fontId="1"/>
  </si>
  <si>
    <t>体制確立時、あらかじめ市町村と調整した事項について、市町村に報告する。</t>
    <phoneticPr fontId="1"/>
  </si>
  <si>
    <t>②</t>
    <phoneticPr fontId="1"/>
  </si>
  <si>
    <t>市町村への連絡先は以下とする。</t>
    <rPh sb="0" eb="3">
      <t>シチョウソン</t>
    </rPh>
    <rPh sb="5" eb="7">
      <t>レンラク</t>
    </rPh>
    <rPh sb="7" eb="8">
      <t>サキ</t>
    </rPh>
    <rPh sb="9" eb="11">
      <t>イカ</t>
    </rPh>
    <phoneticPr fontId="1"/>
  </si>
  <si>
    <t>③</t>
    <phoneticPr fontId="1"/>
  </si>
  <si>
    <t>※停電時は、ラジオ、タブレット、携帯電話を活用して情報を収集するものとし、これに備えて、</t>
    <phoneticPr fontId="1"/>
  </si>
  <si>
    <t>　乾電池、バッテリー等を備蓄する。</t>
    <phoneticPr fontId="1"/>
  </si>
  <si>
    <t>※提供される情報に加えて、雨の降り方、施設周辺の水路や道路の状況、斜面に危険な前兆が</t>
    <phoneticPr fontId="1"/>
  </si>
  <si>
    <t>　無いか等、施設内から確認を行う。</t>
    <phoneticPr fontId="1"/>
  </si>
  <si>
    <t>様式6</t>
    <rPh sb="0" eb="2">
      <t>ヨウシキ</t>
    </rPh>
    <phoneticPr fontId="1"/>
  </si>
  <si>
    <t>9．</t>
    <phoneticPr fontId="1"/>
  </si>
  <si>
    <t>自衛水防組織の業務に関する事項</t>
    <phoneticPr fontId="1"/>
  </si>
  <si>
    <t>別添「自衛水防組織活動要領（案）」に基づき自衛水防組織を設置する。</t>
    <phoneticPr fontId="1"/>
  </si>
  <si>
    <t>(1)</t>
    <phoneticPr fontId="1"/>
  </si>
  <si>
    <t>自衛水防組織においては、以下のとおり訓練を実施するものとする。</t>
    <phoneticPr fontId="1"/>
  </si>
  <si>
    <t>(2)</t>
    <phoneticPr fontId="1"/>
  </si>
  <si>
    <t>①</t>
    <phoneticPr fontId="1"/>
  </si>
  <si>
    <t>②</t>
    <phoneticPr fontId="1"/>
  </si>
  <si>
    <t>(3)</t>
    <phoneticPr fontId="1"/>
  </si>
  <si>
    <t>自衛水防組織の報告</t>
    <phoneticPr fontId="1"/>
  </si>
  <si>
    <t>　自衛水防組織を組織または変更をしたときは、水防法第１５条の３第２項に基づき、遅滞なく、当該計画を市町村長へ報告する。</t>
    <phoneticPr fontId="1"/>
  </si>
  <si>
    <r>
      <rPr>
        <sz val="11"/>
        <color rgb="FFFF0000"/>
        <rFont val="メイリオ"/>
        <family val="3"/>
        <charset val="128"/>
      </rPr>
      <t>毎年４月</t>
    </r>
    <r>
      <rPr>
        <sz val="11"/>
        <color theme="1"/>
        <rFont val="メイリオ"/>
        <family val="3"/>
        <charset val="128"/>
      </rPr>
      <t>に新たに自衛水防組織の構成員となった従業員を対象として研修を実施する。</t>
    </r>
    <phoneticPr fontId="1"/>
  </si>
  <si>
    <r>
      <rPr>
        <sz val="11"/>
        <color rgb="FFFF0000"/>
        <rFont val="メイリオ"/>
        <family val="3"/>
        <charset val="128"/>
      </rPr>
      <t>毎年５月</t>
    </r>
    <r>
      <rPr>
        <sz val="11"/>
        <color theme="1"/>
        <rFont val="メイリオ"/>
        <family val="3"/>
        <charset val="128"/>
      </rPr>
      <t>に行う全従業員を対象とした訓練に先立って、自衛水防組織の全構成員を対象として情報収集・伝達及び避難誘導に関する訓練を実施する。</t>
    </r>
    <phoneticPr fontId="1"/>
  </si>
  <si>
    <t>別表1</t>
    <rPh sb="0" eb="1">
      <t>ベツ</t>
    </rPh>
    <rPh sb="1" eb="2">
      <t>ヒョウ</t>
    </rPh>
    <phoneticPr fontId="1"/>
  </si>
  <si>
    <t>【自衛水防組織の編成と任務】</t>
    <phoneticPr fontId="1"/>
  </si>
  <si>
    <t>管理権限者</t>
    <rPh sb="0" eb="2">
      <t>カンリ</t>
    </rPh>
    <rPh sb="2" eb="4">
      <t>ケンゲン</t>
    </rPh>
    <rPh sb="4" eb="5">
      <t>シャ</t>
    </rPh>
    <phoneticPr fontId="1"/>
  </si>
  <si>
    <t>代行者</t>
    <rPh sb="0" eb="2">
      <t>ダイコウ</t>
    </rPh>
    <rPh sb="2" eb="3">
      <t>シャ</t>
    </rPh>
    <phoneticPr fontId="1"/>
  </si>
  <si>
    <t>総括
・
情報班</t>
    <rPh sb="0" eb="2">
      <t>ソウカツ</t>
    </rPh>
    <rPh sb="5" eb="7">
      <t>ジョウホウ</t>
    </rPh>
    <rPh sb="7" eb="8">
      <t>ハン</t>
    </rPh>
    <phoneticPr fontId="1"/>
  </si>
  <si>
    <t>班長</t>
    <rPh sb="0" eb="2">
      <t>ハンチョウ</t>
    </rPh>
    <phoneticPr fontId="1"/>
  </si>
  <si>
    <t>班員</t>
    <rPh sb="0" eb="2">
      <t>ハンイン</t>
    </rPh>
    <phoneticPr fontId="1"/>
  </si>
  <si>
    <t>役職及び氏名</t>
    <phoneticPr fontId="1"/>
  </si>
  <si>
    <t>・</t>
    <phoneticPr fontId="1"/>
  </si>
  <si>
    <t>名</t>
    <rPh sb="0" eb="1">
      <t>メイ</t>
    </rPh>
    <phoneticPr fontId="1"/>
  </si>
  <si>
    <t>任　務</t>
    <phoneticPr fontId="1"/>
  </si>
  <si>
    <t>□館内放送等による避難の呼び掛け</t>
    <phoneticPr fontId="1"/>
  </si>
  <si>
    <t>□洪水予報等の情報の収集</t>
    <phoneticPr fontId="1"/>
  </si>
  <si>
    <t>□関係者及び関係機関との連絡</t>
    <phoneticPr fontId="1"/>
  </si>
  <si>
    <t>□自衛水防活動の指揮統制、状況の把握、情報</t>
    <phoneticPr fontId="1"/>
  </si>
  <si>
    <t>　内容の記録</t>
    <phoneticPr fontId="1"/>
  </si>
  <si>
    <t>避難誘導班</t>
    <rPh sb="0" eb="2">
      <t>ヒナン</t>
    </rPh>
    <rPh sb="2" eb="4">
      <t>ユウドウ</t>
    </rPh>
    <rPh sb="4" eb="5">
      <t>ハン</t>
    </rPh>
    <phoneticPr fontId="1"/>
  </si>
  <si>
    <t>□避難誘導の実施</t>
    <phoneticPr fontId="1"/>
  </si>
  <si>
    <t>□未避難者、要救助者の確認</t>
    <phoneticPr fontId="1"/>
  </si>
  <si>
    <t>別表2</t>
    <rPh sb="0" eb="1">
      <t>ベツ</t>
    </rPh>
    <rPh sb="1" eb="2">
      <t>ヒョウ</t>
    </rPh>
    <phoneticPr fontId="1"/>
  </si>
  <si>
    <t>【自衛水防組織装備品リスト】</t>
    <phoneticPr fontId="1"/>
  </si>
  <si>
    <t>任務</t>
    <rPh sb="0" eb="2">
      <t>ニンム</t>
    </rPh>
    <phoneticPr fontId="1"/>
  </si>
  <si>
    <t>装備品</t>
    <rPh sb="0" eb="3">
      <t>ソウビヒン</t>
    </rPh>
    <phoneticPr fontId="1"/>
  </si>
  <si>
    <t>総括・情報班</t>
    <phoneticPr fontId="1"/>
  </si>
  <si>
    <t>名簿（従業員、利用者等）</t>
    <phoneticPr fontId="1"/>
  </si>
  <si>
    <t>情報収集及び伝達機器（ラジオ、タブレット、トランシーバー、携帯電話等）</t>
    <phoneticPr fontId="1"/>
  </si>
  <si>
    <t>照明器具（懐中電灯、投光機等）</t>
  </si>
  <si>
    <t>誘導の標識（案内旗等）</t>
    <phoneticPr fontId="1"/>
  </si>
  <si>
    <t>懐中電灯</t>
  </si>
  <si>
    <t>携帯用拡声器</t>
  </si>
  <si>
    <t>誘導用ライフジャケット</t>
  </si>
  <si>
    <t>蛍光塗料</t>
  </si>
  <si>
    <t>情報収集及び伝達機器（タブレット、トランシーバー、携帯電話等）</t>
    <phoneticPr fontId="1"/>
  </si>
  <si>
    <t>避難誘導班</t>
    <phoneticPr fontId="1"/>
  </si>
  <si>
    <t>別添</t>
    <rPh sb="0" eb="2">
      <t>ベッテン</t>
    </rPh>
    <phoneticPr fontId="1"/>
  </si>
  <si>
    <t>【自衛水防組織活動要領（案）】</t>
    <phoneticPr fontId="1"/>
  </si>
  <si>
    <t>（自衛水防組織の編成）</t>
    <phoneticPr fontId="1"/>
  </si>
  <si>
    <t>管理権限者は、洪水時等において避難確保計画に基づく円滑かつ迅速な避難を確保する</t>
    <phoneticPr fontId="1"/>
  </si>
  <si>
    <t>ため、自衛水防組織を編成するものとする。</t>
    <phoneticPr fontId="1"/>
  </si>
  <si>
    <t>自衛水防組織には、統括管理者を置く。</t>
    <phoneticPr fontId="1"/>
  </si>
  <si>
    <t>第1条</t>
    <phoneticPr fontId="1"/>
  </si>
  <si>
    <t>統括管理者は、管理権限者の命を受け、自衛水防組織の機能が有効に発揮できるよう組</t>
    <phoneticPr fontId="1"/>
  </si>
  <si>
    <t>織を統括する。</t>
    <phoneticPr fontId="1"/>
  </si>
  <si>
    <t>統括管理者は、洪水時等における避難行動について、その指揮、命令、監督等一切の権</t>
    <phoneticPr fontId="1"/>
  </si>
  <si>
    <t>限を有する。</t>
    <phoneticPr fontId="1"/>
  </si>
  <si>
    <t>管理権限者は、統括管理者の代行者を定め、当該代行者に対し、統括管理者の任務を代</t>
    <phoneticPr fontId="1"/>
  </si>
  <si>
    <t>行するために必要な指揮、命令、監督等の権限を付与する。</t>
    <phoneticPr fontId="1"/>
  </si>
  <si>
    <t>自衛水防組織に、班を置く。</t>
    <phoneticPr fontId="1"/>
  </si>
  <si>
    <t>班は、総括・情報班及び避難誘導班とし、各班に班長を置く。</t>
  </si>
  <si>
    <t>各班の任務は、別表１に掲げる任務とする。</t>
    <phoneticPr fontId="1"/>
  </si>
  <si>
    <t>防災センター（最低限、通信設備を有するものとする）を自衛水防組織の活動拠点とし、</t>
    <phoneticPr fontId="1"/>
  </si>
  <si>
    <t>防災センター勤務員及び各班の班長を自衛水防組織の中核として配置する。</t>
    <phoneticPr fontId="1"/>
  </si>
  <si>
    <t>（自衛水防組織の運用）</t>
    <phoneticPr fontId="1"/>
  </si>
  <si>
    <t>第2条</t>
    <phoneticPr fontId="1"/>
  </si>
  <si>
    <t>管理権限者は、従業員の勤務体制（シフト）も考慮した組織編成に努め、必要な人員の</t>
    <phoneticPr fontId="1"/>
  </si>
  <si>
    <t>確保及び従業員等に割り当てた任務の周知徹底を図るものとする。</t>
    <phoneticPr fontId="1"/>
  </si>
  <si>
    <t>特に、休日・夜間も施設内に利用者が滞在する施設にあって、休日・夜間に在館する従</t>
    <phoneticPr fontId="1"/>
  </si>
  <si>
    <t>業員等のみによっては十分な体制を確保することが難しい場合は、管理権限者は、近隣</t>
    <phoneticPr fontId="1"/>
  </si>
  <si>
    <t>在住の従業員等の非常参集も考慮して組織編成に努めるものとする。</t>
    <phoneticPr fontId="1"/>
  </si>
  <si>
    <t>管理権限者は、災害等の応急活動のため緊急連絡網や従業員等の非常参集計画を定める</t>
    <phoneticPr fontId="1"/>
  </si>
  <si>
    <t>ものとする。</t>
    <phoneticPr fontId="1"/>
  </si>
  <si>
    <t>（自衛水防組織の装備）</t>
    <phoneticPr fontId="1"/>
  </si>
  <si>
    <t>第3条</t>
    <phoneticPr fontId="1"/>
  </si>
  <si>
    <t>管理権限者は、自衛水防組織に必要な装備品を整備するとともに、適正な維持管理に努</t>
    <phoneticPr fontId="1"/>
  </si>
  <si>
    <t>めなければならない。</t>
    <phoneticPr fontId="1"/>
  </si>
  <si>
    <t>自衛水防組織の装備品は、別表２「自衛水防組織装備品リスト」のとおりとする。</t>
    <phoneticPr fontId="1"/>
  </si>
  <si>
    <t>自衛水防組織の装備品については、統括管理者が防災センターに保管し、必要な点検を</t>
    <phoneticPr fontId="1"/>
  </si>
  <si>
    <t>行うとともに点検結果を記録保管し、常時使用できる状態で維持管理する。</t>
    <phoneticPr fontId="1"/>
  </si>
  <si>
    <t>（自衛水防組織の活動）</t>
    <phoneticPr fontId="1"/>
  </si>
  <si>
    <t>自衛水防組織の各班は、避難確保計画に基づき情報収集及び避難誘導等の活動を行うも</t>
    <phoneticPr fontId="1"/>
  </si>
  <si>
    <t>のとする。</t>
    <phoneticPr fontId="1"/>
  </si>
  <si>
    <t>第4条</t>
    <phoneticPr fontId="1"/>
  </si>
  <si>
    <t>10．</t>
    <phoneticPr fontId="1"/>
  </si>
  <si>
    <t>防災教育及び訓練の年間計画作成例</t>
    <phoneticPr fontId="1"/>
  </si>
  <si>
    <t>防災体制の確立・
避難確保計画の年度版作成</t>
    <phoneticPr fontId="1"/>
  </si>
  <si>
    <t>※情報収集伝達要員・避難誘導要員の任命や外部からの支援体制等を確認し、避難確保計画に反映します。</t>
    <phoneticPr fontId="1"/>
  </si>
  <si>
    <t>実施予定
月日</t>
    <rPh sb="0" eb="2">
      <t>ジッシ</t>
    </rPh>
    <rPh sb="2" eb="4">
      <t>ヨテイ</t>
    </rPh>
    <rPh sb="5" eb="7">
      <t>ガッピ</t>
    </rPh>
    <phoneticPr fontId="1"/>
  </si>
  <si>
    <t>従業員への防災教育</t>
    <phoneticPr fontId="1"/>
  </si>
  <si>
    <t>施設利用者への防災教育</t>
    <phoneticPr fontId="1"/>
  </si>
  <si>
    <t>情報伝達訓練</t>
    <phoneticPr fontId="1"/>
  </si>
  <si>
    <t>保護者への引き渡し訓練</t>
    <phoneticPr fontId="1"/>
  </si>
  <si>
    <t>通所施設</t>
    <rPh sb="0" eb="2">
      <t>ツウショ</t>
    </rPh>
    <rPh sb="2" eb="4">
      <t>シセツ</t>
    </rPh>
    <phoneticPr fontId="1"/>
  </si>
  <si>
    <t>入所施設</t>
    <rPh sb="0" eb="2">
      <t>ニュウショ</t>
    </rPh>
    <rPh sb="2" eb="4">
      <t>シセツ</t>
    </rPh>
    <phoneticPr fontId="1"/>
  </si>
  <si>
    <t>従業員の非常参集訓練</t>
    <phoneticPr fontId="1"/>
  </si>
  <si>
    <t>避難訓練</t>
    <phoneticPr fontId="1"/>
  </si>
  <si>
    <t>避難確保計画の更新</t>
    <phoneticPr fontId="1"/>
  </si>
  <si>
    <t>○水害の危険性や避難場所の確認
○緊急時の対応等に関する保護者、家族への説明
　など</t>
    <phoneticPr fontId="1"/>
  </si>
  <si>
    <t>○避難確保計画等の情報の共有
○過去の被災経験や災害に対する知恵の伝承
　など</t>
    <phoneticPr fontId="1"/>
  </si>
  <si>
    <t>○従業員の緊急連絡網の試行
○保護者への情報伝達手段（メール・電話等）の確認、情報伝達の試行　など</t>
    <phoneticPr fontId="1"/>
  </si>
  <si>
    <t>○保護者の緊急連絡網の試行
○連絡後、全施設利用者を保護者に引き渡すまでにかかる時間の計測　など</t>
    <phoneticPr fontId="1"/>
  </si>
  <si>
    <t>○従業員の緊急連絡網の試行
○家族等への情報伝達手段（メール・電話等）の確認、情報伝達の試行　など</t>
    <phoneticPr fontId="1"/>
  </si>
  <si>
    <t>○従業員の緊急連絡網の試行
○連絡後、全従業員の参集にかかる時間の計測
　など</t>
    <phoneticPr fontId="1"/>
  </si>
  <si>
    <t>○防災体制と役割分担の確認、試行
○施設から避難場所までの移動にかかる時間の計測
　など</t>
    <phoneticPr fontId="1"/>
  </si>
  <si>
    <t>避難を円滑かつ迅速に確保するために、避難確保計画に基づく訓練を実施し、必要に応じて計画を見直します。</t>
    <phoneticPr fontId="1"/>
  </si>
  <si>
    <t>様式8</t>
    <rPh sb="0" eb="2">
      <t>ヨウシキ</t>
    </rPh>
    <phoneticPr fontId="1"/>
  </si>
  <si>
    <t>11．</t>
    <phoneticPr fontId="1"/>
  </si>
  <si>
    <t>施設利用者緊急連絡先一覧表</t>
    <phoneticPr fontId="1"/>
  </si>
  <si>
    <t>氏名</t>
    <rPh sb="0" eb="2">
      <t>シメイ</t>
    </rPh>
    <phoneticPr fontId="1"/>
  </si>
  <si>
    <t>年齢</t>
    <rPh sb="0" eb="2">
      <t>ネンレイ</t>
    </rPh>
    <phoneticPr fontId="1"/>
  </si>
  <si>
    <t>住所</t>
    <rPh sb="0" eb="2">
      <t>ジュウショ</t>
    </rPh>
    <phoneticPr fontId="1"/>
  </si>
  <si>
    <t>続柄</t>
    <rPh sb="0" eb="2">
      <t>ツヅキガラ</t>
    </rPh>
    <phoneticPr fontId="1"/>
  </si>
  <si>
    <t>電話番号</t>
    <rPh sb="0" eb="2">
      <t>デンワ</t>
    </rPh>
    <rPh sb="2" eb="4">
      <t>バンゴウ</t>
    </rPh>
    <phoneticPr fontId="1"/>
  </si>
  <si>
    <t>施設利用者</t>
    <phoneticPr fontId="1"/>
  </si>
  <si>
    <t>緊急連絡先</t>
    <rPh sb="0" eb="2">
      <t>キンキュウ</t>
    </rPh>
    <rPh sb="2" eb="5">
      <t>レンラクサキ</t>
    </rPh>
    <phoneticPr fontId="1"/>
  </si>
  <si>
    <r>
      <t xml:space="preserve">その他
</t>
    </r>
    <r>
      <rPr>
        <sz val="7"/>
        <color theme="1"/>
        <rFont val="メイリオ"/>
        <family val="3"/>
        <charset val="128"/>
      </rPr>
      <t>（緊急搬送先等）</t>
    </r>
    <rPh sb="2" eb="3">
      <t>ホカ</t>
    </rPh>
    <rPh sb="5" eb="7">
      <t>キンキュウ</t>
    </rPh>
    <rPh sb="7" eb="10">
      <t>ハンソウサキ</t>
    </rPh>
    <rPh sb="10" eb="11">
      <t>トウ</t>
    </rPh>
    <phoneticPr fontId="1"/>
  </si>
  <si>
    <t>様式7</t>
    <rPh sb="0" eb="2">
      <t>ヨウシキ</t>
    </rPh>
    <phoneticPr fontId="1"/>
  </si>
  <si>
    <t>緊急連絡網</t>
    <phoneticPr fontId="1"/>
  </si>
  <si>
    <t>12．</t>
    <phoneticPr fontId="1"/>
  </si>
  <si>
    <t>様式9</t>
    <rPh sb="0" eb="2">
      <t>ヨウシキ</t>
    </rPh>
    <phoneticPr fontId="1"/>
  </si>
  <si>
    <t>様式10</t>
    <rPh sb="0" eb="2">
      <t>ヨウシキ</t>
    </rPh>
    <phoneticPr fontId="1"/>
  </si>
  <si>
    <t>13．</t>
    <phoneticPr fontId="1"/>
  </si>
  <si>
    <t>外部機関等への緊急連絡先一覧表</t>
    <phoneticPr fontId="1"/>
  </si>
  <si>
    <t>連絡先</t>
    <rPh sb="0" eb="3">
      <t>レンラクサキ</t>
    </rPh>
    <phoneticPr fontId="1"/>
  </si>
  <si>
    <t>担当部署</t>
    <rPh sb="0" eb="2">
      <t>タントウ</t>
    </rPh>
    <rPh sb="2" eb="4">
      <t>ブショ</t>
    </rPh>
    <phoneticPr fontId="1"/>
  </si>
  <si>
    <t>担当者氏名</t>
    <rPh sb="0" eb="3">
      <t>タントウシャ</t>
    </rPh>
    <rPh sb="3" eb="5">
      <t>シメイ</t>
    </rPh>
    <phoneticPr fontId="1"/>
  </si>
  <si>
    <t>電話番号</t>
    <rPh sb="0" eb="2">
      <t>デンワ</t>
    </rPh>
    <rPh sb="2" eb="4">
      <t>バンゴウ</t>
    </rPh>
    <phoneticPr fontId="1"/>
  </si>
  <si>
    <t>連絡可能時間</t>
    <rPh sb="0" eb="2">
      <t>レンラク</t>
    </rPh>
    <rPh sb="2" eb="4">
      <t>カノウ</t>
    </rPh>
    <rPh sb="4" eb="6">
      <t>ジカン</t>
    </rPh>
    <phoneticPr fontId="1"/>
  </si>
  <si>
    <t>備考</t>
    <rPh sb="0" eb="2">
      <t>ビコウ</t>
    </rPh>
    <phoneticPr fontId="1"/>
  </si>
  <si>
    <t>市町村（防災担当）</t>
    <rPh sb="0" eb="3">
      <t>シチョウソン</t>
    </rPh>
    <rPh sb="4" eb="6">
      <t>ボウサイ</t>
    </rPh>
    <rPh sb="6" eb="8">
      <t>タントウ</t>
    </rPh>
    <phoneticPr fontId="1"/>
  </si>
  <si>
    <t>市町村（福祉担当）</t>
    <rPh sb="0" eb="3">
      <t>シチョウソン</t>
    </rPh>
    <rPh sb="4" eb="6">
      <t>フクシ</t>
    </rPh>
    <rPh sb="6" eb="8">
      <t>タントウ</t>
    </rPh>
    <phoneticPr fontId="1"/>
  </si>
  <si>
    <t>消防署</t>
    <rPh sb="0" eb="3">
      <t>ショウボウショ</t>
    </rPh>
    <phoneticPr fontId="1"/>
  </si>
  <si>
    <t>警察署</t>
    <rPh sb="0" eb="3">
      <t>ケイサツショ</t>
    </rPh>
    <phoneticPr fontId="1"/>
  </si>
  <si>
    <t>避難誘導等の支援者</t>
    <rPh sb="0" eb="2">
      <t>ヒナン</t>
    </rPh>
    <rPh sb="2" eb="4">
      <t>ユウドウ</t>
    </rPh>
    <rPh sb="4" eb="5">
      <t>トウ</t>
    </rPh>
    <rPh sb="6" eb="9">
      <t>シエンシャ</t>
    </rPh>
    <phoneticPr fontId="1"/>
  </si>
  <si>
    <t>医療機関</t>
    <rPh sb="0" eb="2">
      <t>イリョウ</t>
    </rPh>
    <rPh sb="2" eb="4">
      <t>キカン</t>
    </rPh>
    <phoneticPr fontId="1"/>
  </si>
  <si>
    <t>14．</t>
    <phoneticPr fontId="1"/>
  </si>
  <si>
    <t>対応別避難誘導方法一覧表</t>
    <phoneticPr fontId="1"/>
  </si>
  <si>
    <t>様式11</t>
    <rPh sb="0" eb="2">
      <t>ヨウシキ</t>
    </rPh>
    <phoneticPr fontId="1"/>
  </si>
  <si>
    <t>連絡先</t>
    <rPh sb="0" eb="3">
      <t>レンラクサキ</t>
    </rPh>
    <phoneticPr fontId="1"/>
  </si>
  <si>
    <t>担当者</t>
    <rPh sb="0" eb="3">
      <t>タントウシャ</t>
    </rPh>
    <phoneticPr fontId="1"/>
  </si>
  <si>
    <t>備考</t>
    <rPh sb="0" eb="2">
      <t>ビコウ</t>
    </rPh>
    <phoneticPr fontId="1"/>
  </si>
  <si>
    <t>対応
内容</t>
    <rPh sb="0" eb="2">
      <t>タイオウ</t>
    </rPh>
    <rPh sb="3" eb="5">
      <t>ナイヨウ</t>
    </rPh>
    <phoneticPr fontId="1"/>
  </si>
  <si>
    <t>様式12</t>
    <rPh sb="0" eb="2">
      <t>ヨウシキ</t>
    </rPh>
    <phoneticPr fontId="1"/>
  </si>
  <si>
    <t>防災体制一覧表</t>
    <phoneticPr fontId="1"/>
  </si>
  <si>
    <t>15．</t>
    <phoneticPr fontId="1"/>
  </si>
  <si>
    <t>担当者</t>
    <phoneticPr fontId="1"/>
  </si>
  <si>
    <t>情報収集
伝達要員</t>
    <rPh sb="0" eb="2">
      <t>ジョウホウ</t>
    </rPh>
    <rPh sb="2" eb="4">
      <t>シュウシュウ</t>
    </rPh>
    <rPh sb="5" eb="7">
      <t>デンタツ</t>
    </rPh>
    <rPh sb="7" eb="9">
      <t>ヨウイン</t>
    </rPh>
    <phoneticPr fontId="1"/>
  </si>
  <si>
    <t>□館内放送等による避難の呼び掛け</t>
  </si>
  <si>
    <t>□洪水予報等の情報の収集</t>
  </si>
  <si>
    <t>□関係者及び関係機関との連絡</t>
  </si>
  <si>
    <t>避難誘導
要員</t>
    <rPh sb="0" eb="2">
      <t>ヒナン</t>
    </rPh>
    <rPh sb="2" eb="4">
      <t>ユウドウ</t>
    </rPh>
    <rPh sb="5" eb="7">
      <t>ヨウイン</t>
    </rPh>
    <phoneticPr fontId="1"/>
  </si>
  <si>
    <t>□避難誘導の実施</t>
  </si>
  <si>
    <t>□未避難者、要救助者の確認</t>
  </si>
  <si>
    <r>
      <t>浅川橋</t>
    </r>
    <r>
      <rPr>
        <sz val="10"/>
        <color theme="1"/>
        <rFont val="メイリオ"/>
        <family val="3"/>
        <charset val="128"/>
      </rPr>
      <t>（八王子市横川町）</t>
    </r>
    <rPh sb="0" eb="2">
      <t>アサカワ</t>
    </rPh>
    <rPh sb="2" eb="3">
      <t>バシ</t>
    </rPh>
    <rPh sb="4" eb="8">
      <t>ハチオウジシ</t>
    </rPh>
    <rPh sb="8" eb="10">
      <t>ヨコカワ</t>
    </rPh>
    <rPh sb="10" eb="11">
      <t>マチ</t>
    </rPh>
    <phoneticPr fontId="1"/>
  </si>
  <si>
    <r>
      <t>調布橋</t>
    </r>
    <r>
      <rPr>
        <sz val="10"/>
        <color theme="1"/>
        <rFont val="メイリオ"/>
        <family val="3"/>
        <charset val="128"/>
      </rPr>
      <t>(青梅市長渕)</t>
    </r>
    <rPh sb="0" eb="2">
      <t>チョウフ</t>
    </rPh>
    <rPh sb="2" eb="3">
      <t>ハシ</t>
    </rPh>
    <rPh sb="4" eb="7">
      <t>オウメシ</t>
    </rPh>
    <rPh sb="7" eb="9">
      <t>ナガブチ</t>
    </rPh>
    <phoneticPr fontId="1"/>
  </si>
  <si>
    <t>メール</t>
  </si>
  <si>
    <t>メール</t>
    <phoneticPr fontId="1"/>
  </si>
  <si>
    <t xml:space="preserve">➤ </t>
    <phoneticPr fontId="1"/>
  </si>
  <si>
    <t>施設名</t>
    <rPh sb="0" eb="2">
      <t>シセツ</t>
    </rPh>
    <rPh sb="2" eb="3">
      <t>メイ</t>
    </rPh>
    <phoneticPr fontId="1"/>
  </si>
  <si>
    <t>・防災訓練の実施後は、市へ報告する。</t>
    <rPh sb="1" eb="3">
      <t>ボウサイ</t>
    </rPh>
    <rPh sb="3" eb="5">
      <t>クンレン</t>
    </rPh>
    <rPh sb="6" eb="8">
      <t>ジッシ</t>
    </rPh>
    <rPh sb="8" eb="9">
      <t>ゴ</t>
    </rPh>
    <rPh sb="11" eb="12">
      <t>シ</t>
    </rPh>
    <rPh sb="13" eb="15">
      <t>ホウコク</t>
    </rPh>
    <phoneticPr fontId="1"/>
  </si>
  <si>
    <t>防災訓練の実施後</t>
    <rPh sb="0" eb="2">
      <t>ボウサイ</t>
    </rPh>
    <rPh sb="2" eb="4">
      <t>クンレン</t>
    </rPh>
    <rPh sb="5" eb="7">
      <t>ジッシ</t>
    </rPh>
    <rPh sb="7" eb="8">
      <t>ゴ</t>
    </rPh>
    <phoneticPr fontId="1"/>
  </si>
  <si>
    <t>市町村による「高齢者等避難」「避難指示」「緊急安全確保」の発令の対象となる、施設の所在地の地区名を記載</t>
    <rPh sb="0" eb="3">
      <t>シチョウソン</t>
    </rPh>
    <rPh sb="7" eb="10">
      <t>コウレイシャ</t>
    </rPh>
    <rPh sb="10" eb="11">
      <t>トウ</t>
    </rPh>
    <rPh sb="11" eb="13">
      <t>ヒナン</t>
    </rPh>
    <rPh sb="15" eb="17">
      <t>ヒナン</t>
    </rPh>
    <rPh sb="17" eb="19">
      <t>シジ</t>
    </rPh>
    <rPh sb="21" eb="23">
      <t>キンキュウ</t>
    </rPh>
    <rPh sb="23" eb="25">
      <t>アンゼン</t>
    </rPh>
    <rPh sb="25" eb="27">
      <t>カクホ</t>
    </rPh>
    <rPh sb="29" eb="31">
      <t>ハツレイ</t>
    </rPh>
    <rPh sb="32" eb="34">
      <t>タイショウ</t>
    </rPh>
    <rPh sb="38" eb="40">
      <t>シセツ</t>
    </rPh>
    <rPh sb="41" eb="44">
      <t>ショザイチ</t>
    </rPh>
    <rPh sb="45" eb="48">
      <t>チクメイ</t>
    </rPh>
    <rPh sb="49" eb="51">
      <t>キサイ</t>
    </rPh>
    <phoneticPr fontId="1"/>
  </si>
  <si>
    <t>所在地区名（避難指示等の発令先地区名）</t>
    <rPh sb="8" eb="10">
      <t>シジ</t>
    </rPh>
    <phoneticPr fontId="1"/>
  </si>
  <si>
    <t>緊急安全確保</t>
    <rPh sb="0" eb="6">
      <t>キンキュウアンゼンカクホ</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</si>
</sst>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quot;年&quot;m&quot;月&quot;d&quot;日&quot;;@"/>
    <numFmt numFmtId="177" formatCode="#&quot;名&quot;"/>
    <numFmt numFmtId="178" formatCode="#&quot;台&quot;"/>
    <numFmt numFmtId="179" formatCode="0_ "/>
  </numFmts>
  <fonts count="25"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11"/>
      <color theme="1"/>
      <name val="メイリオ"/>
      <family val="3"/>
      <charset val="128"/>
    </font>
    <font>
      <sz val="20"/>
      <color theme="1"/>
      <name val="メイリオ"/>
      <family val="3"/>
      <charset val="128"/>
    </font>
    <font>
      <sz val="28"/>
      <color theme="1"/>
      <name val="メイリオ"/>
      <family val="3"/>
      <charset val="128"/>
    </font>
    <font>
      <sz val="24"/>
      <color theme="1"/>
      <name val="メイリオ"/>
      <family val="3"/>
      <charset val="128"/>
    </font>
    <font>
      <sz val="14"/>
      <color theme="1"/>
      <name val="メイリオ"/>
      <family val="3"/>
      <charset val="128"/>
    </font>
    <font>
      <sz val="22"/>
      <color theme="1"/>
      <name val="メイリオ"/>
      <family val="3"/>
      <charset val="128"/>
    </font>
    <font>
      <sz val="12"/>
      <color theme="1"/>
      <name val="メイリオ"/>
      <family val="3"/>
      <charset val="128"/>
    </font>
    <font>
      <sz val="11"/>
      <color theme="0" tint="-0.34998626667073579"/>
      <name val="メイリオ"/>
      <family val="3"/>
      <charset val="128"/>
    </font>
    <font>
      <sz val="11"/>
      <name val="メイリオ"/>
      <family val="3"/>
      <charset val="128"/>
    </font>
    <font>
      <sz val="11"/>
      <color theme="0"/>
      <name val="メイリオ"/>
      <family val="3"/>
      <charset val="128"/>
    </font>
    <font>
      <sz val="11"/>
      <color rgb="FFFF0000"/>
      <name val="メイリオ"/>
      <family val="3"/>
      <charset val="128"/>
    </font>
    <font>
      <sz val="7"/>
      <color theme="1"/>
      <name val="メイリオ"/>
      <family val="3"/>
      <charset val="128"/>
    </font>
    <font>
      <sz val="6"/>
      <color theme="1"/>
      <name val="メイリオ"/>
      <family val="3"/>
      <charset val="128"/>
    </font>
    <font>
      <sz val="8"/>
      <color theme="1"/>
      <name val="メイリオ"/>
      <family val="3"/>
      <charset val="128"/>
    </font>
    <font>
      <sz val="9"/>
      <color theme="1"/>
      <name val="メイリオ"/>
      <family val="3"/>
      <charset val="128"/>
    </font>
    <font>
      <sz val="18"/>
      <color theme="1"/>
      <name val="メイリオ"/>
      <family val="3"/>
      <charset val="128"/>
    </font>
    <font>
      <sz val="12"/>
      <color theme="0"/>
      <name val="メイリオ"/>
      <family val="3"/>
      <charset val="128"/>
    </font>
    <font>
      <sz val="12"/>
      <name val="メイリオ"/>
      <family val="3"/>
      <charset val="128"/>
    </font>
    <font>
      <sz val="10"/>
      <color theme="1"/>
      <name val="メイリオ"/>
      <family val="3"/>
      <charset val="128"/>
    </font>
    <font>
      <sz val="8.8000000000000007"/>
      <color rgb="FF000000"/>
      <name val="メイリオ"/>
      <family val="3"/>
      <charset val="128"/>
    </font>
    <font>
      <u/>
      <sz val="11"/>
      <color theme="10"/>
      <name val="メイリオ"/>
      <family val="3"/>
      <charset val="128"/>
    </font>
    <font>
      <sz val="10"/>
      <name val="メイリオ"/>
      <family val="3"/>
      <charset val="128"/>
    </font>
  </fonts>
  <fills count="10">
    <fill>
      <patternFill patternType="none"/>
    </fill>
    <fill>
      <patternFill patternType="gray125"/>
    </fill>
    <fill>
      <patternFill patternType="solid">
        <fgColor rgb="FF0070C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3">
    <border>
      <left/>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thin">
        <color auto="1"/>
      </left>
      <right style="thin">
        <color auto="1"/>
      </right>
      <top style="thin">
        <color auto="1"/>
      </top>
      <bottom style="thin">
        <color auto="1"/>
      </bottom>
      <diagonal/>
    </border>
    <border>
      <left style="double">
        <color indexed="64"/>
      </left>
      <right/>
      <top/>
      <bottom/>
      <diagonal/>
    </border>
    <border>
      <left style="thin">
        <color auto="1"/>
      </left>
      <right style="thin">
        <color auto="1"/>
      </right>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indexed="64"/>
      </left>
      <right/>
      <top style="thin">
        <color auto="1"/>
      </top>
      <bottom/>
      <diagonal/>
    </border>
    <border>
      <left style="medium">
        <color indexed="64"/>
      </left>
      <right/>
      <top style="thin">
        <color auto="1"/>
      </top>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diagonal/>
    </border>
    <border>
      <left style="thin">
        <color auto="1"/>
      </left>
      <right style="medium">
        <color auto="1"/>
      </right>
      <top/>
      <bottom style="medium">
        <color auto="1"/>
      </bottom>
      <diagonal/>
    </border>
    <border>
      <left/>
      <right style="double">
        <color auto="1"/>
      </right>
      <top style="thin">
        <color auto="1"/>
      </top>
      <bottom/>
      <diagonal/>
    </border>
    <border>
      <left/>
      <right style="double">
        <color auto="1"/>
      </right>
      <top/>
      <bottom/>
      <diagonal/>
    </border>
    <border>
      <left/>
      <right style="double">
        <color auto="1"/>
      </right>
      <top/>
      <bottom style="thin">
        <color auto="1"/>
      </bottom>
      <diagonal/>
    </border>
    <border>
      <left style="medium">
        <color auto="1"/>
      </left>
      <right/>
      <top style="medium">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style="medium">
        <color auto="1"/>
      </left>
      <right/>
      <top/>
      <bottom style="thin">
        <color auto="1"/>
      </bottom>
      <diagonal/>
    </border>
    <border>
      <left/>
      <right style="double">
        <color auto="1"/>
      </right>
      <top/>
      <bottom style="medium">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style="medium">
        <color auto="1"/>
      </left>
      <right/>
      <top style="medium">
        <color auto="1"/>
      </top>
      <bottom style="medium">
        <color auto="1"/>
      </bottom>
      <diagonal/>
    </border>
    <border>
      <left/>
      <right/>
      <top style="dashed">
        <color auto="1"/>
      </top>
      <bottom style="dashed">
        <color auto="1"/>
      </bottom>
      <diagonal/>
    </border>
    <border>
      <left/>
      <right style="thin">
        <color auto="1"/>
      </right>
      <top style="dashed">
        <color auto="1"/>
      </top>
      <bottom style="dashed">
        <color auto="1"/>
      </bottom>
      <diagonal/>
    </border>
    <border>
      <left style="double">
        <color auto="1"/>
      </left>
      <right/>
      <top style="medium">
        <color auto="1"/>
      </top>
      <bottom style="thin">
        <color auto="1"/>
      </bottom>
      <diagonal/>
    </border>
    <border>
      <left style="double">
        <color auto="1"/>
      </left>
      <right/>
      <top/>
      <bottom style="thin">
        <color auto="1"/>
      </bottom>
      <diagonal/>
    </border>
    <border>
      <left style="double">
        <color auto="1"/>
      </left>
      <right/>
      <top/>
      <bottom style="medium">
        <color auto="1"/>
      </bottom>
      <diagonal/>
    </border>
    <border>
      <left style="medium">
        <color auto="1"/>
      </left>
      <right style="medium">
        <color auto="1"/>
      </right>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thin">
        <color auto="1"/>
      </right>
      <top/>
      <bottom style="medium">
        <color auto="1"/>
      </bottom>
      <diagonal/>
    </border>
    <border>
      <left style="thin">
        <color auto="1"/>
      </left>
      <right/>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thin">
        <color auto="1"/>
      </left>
      <right/>
      <top style="medium">
        <color auto="1"/>
      </top>
      <bottom/>
      <diagonal/>
    </border>
    <border diagonalUp="1">
      <left style="thin">
        <color auto="1"/>
      </left>
      <right/>
      <top style="thin">
        <color auto="1"/>
      </top>
      <bottom/>
      <diagonal style="thin">
        <color auto="1"/>
      </diagonal>
    </border>
    <border diagonalUp="1">
      <left/>
      <right style="thin">
        <color auto="1"/>
      </right>
      <top style="thin">
        <color auto="1"/>
      </top>
      <bottom/>
      <diagonal style="thin">
        <color auto="1"/>
      </diagonal>
    </border>
    <border diagonalUp="1">
      <left/>
      <right style="medium">
        <color indexed="64"/>
      </right>
      <top style="thin">
        <color auto="1"/>
      </top>
      <bottom/>
      <diagonal style="thin">
        <color auto="1"/>
      </diagonal>
    </border>
    <border diagonalUp="1">
      <left style="thin">
        <color auto="1"/>
      </left>
      <right/>
      <top/>
      <bottom style="medium">
        <color indexed="64"/>
      </bottom>
      <diagonal style="thin">
        <color auto="1"/>
      </diagonal>
    </border>
    <border diagonalUp="1">
      <left/>
      <right style="thin">
        <color auto="1"/>
      </right>
      <top/>
      <bottom style="medium">
        <color indexed="64"/>
      </bottom>
      <diagonal style="thin">
        <color auto="1"/>
      </diagonal>
    </border>
    <border diagonalUp="1">
      <left/>
      <right style="medium">
        <color indexed="64"/>
      </right>
      <top/>
      <bottom style="medium">
        <color indexed="64"/>
      </bottom>
      <diagonal style="thin">
        <color auto="1"/>
      </diagonal>
    </border>
    <border>
      <left style="thin">
        <color auto="1"/>
      </left>
      <right/>
      <top style="dashed">
        <color auto="1"/>
      </top>
      <bottom style="dashed">
        <color auto="1"/>
      </bottom>
      <diagonal/>
    </border>
    <border>
      <left style="medium">
        <color auto="1"/>
      </left>
      <right style="dotted">
        <color auto="1"/>
      </right>
      <top style="medium">
        <color auto="1"/>
      </top>
      <bottom style="medium">
        <color auto="1"/>
      </bottom>
      <diagonal/>
    </border>
    <border>
      <left style="dotted">
        <color auto="1"/>
      </left>
      <right style="dotted">
        <color auto="1"/>
      </right>
      <top style="medium">
        <color auto="1"/>
      </top>
      <bottom style="medium">
        <color auto="1"/>
      </bottom>
      <diagonal/>
    </border>
    <border>
      <left style="dotted">
        <color auto="1"/>
      </left>
      <right style="thin">
        <color auto="1"/>
      </right>
      <top style="medium">
        <color auto="1"/>
      </top>
      <bottom style="medium">
        <color auto="1"/>
      </bottom>
      <diagonal/>
    </border>
    <border>
      <left style="thin">
        <color auto="1"/>
      </left>
      <right style="dotted">
        <color auto="1"/>
      </right>
      <top style="medium">
        <color auto="1"/>
      </top>
      <bottom style="medium">
        <color auto="1"/>
      </bottom>
      <diagonal/>
    </border>
    <border>
      <left style="dotted">
        <color auto="1"/>
      </left>
      <right style="medium">
        <color auto="1"/>
      </right>
      <top style="medium">
        <color auto="1"/>
      </top>
      <bottom style="medium">
        <color auto="1"/>
      </bottom>
      <diagonal/>
    </border>
    <border>
      <left style="thin">
        <color auto="1"/>
      </left>
      <right style="dotted">
        <color auto="1"/>
      </right>
      <top style="thin">
        <color auto="1"/>
      </top>
      <bottom/>
      <diagonal/>
    </border>
    <border>
      <left style="thin">
        <color auto="1"/>
      </left>
      <right style="dotted">
        <color auto="1"/>
      </right>
      <top/>
      <bottom/>
      <diagonal/>
    </border>
    <border>
      <left style="thin">
        <color indexed="64"/>
      </left>
      <right style="dotted">
        <color auto="1"/>
      </right>
      <top/>
      <bottom style="medium">
        <color indexed="64"/>
      </bottom>
      <diagonal/>
    </border>
    <border>
      <left style="medium">
        <color indexed="64"/>
      </left>
      <right style="medium">
        <color auto="1"/>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dotted">
        <color indexed="64"/>
      </right>
      <top style="medium">
        <color indexed="64"/>
      </top>
      <bottom/>
      <diagonal/>
    </border>
    <border>
      <left/>
      <right style="dotted">
        <color indexed="64"/>
      </right>
      <top/>
      <bottom style="medium">
        <color indexed="64"/>
      </bottom>
      <diagonal/>
    </border>
    <border>
      <left style="dotted">
        <color indexed="64"/>
      </left>
      <right/>
      <top style="medium">
        <color indexed="64"/>
      </top>
      <bottom/>
      <diagonal/>
    </border>
    <border>
      <left style="dotted">
        <color indexed="64"/>
      </left>
      <right/>
      <top/>
      <bottom style="medium">
        <color indexed="64"/>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medium">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527">
    <xf numFmtId="0" fontId="0" fillId="0" borderId="0" xfId="0">
      <alignment vertical="center"/>
    </xf>
    <xf numFmtId="0" fontId="3" fillId="0" borderId="0" xfId="0" applyFont="1" applyAlignment="1">
      <alignment vertical="center"/>
    </xf>
    <xf numFmtId="0" fontId="4"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justify" vertical="center"/>
    </xf>
    <xf numFmtId="176" fontId="8" fillId="0" borderId="0" xfId="0" applyNumberFormat="1" applyFont="1" applyAlignment="1">
      <alignment horizontal="center" vertical="center"/>
    </xf>
    <xf numFmtId="0" fontId="8" fillId="0" borderId="0" xfId="0" applyFont="1" applyAlignment="1">
      <alignment horizontal="center" vertical="center"/>
    </xf>
    <xf numFmtId="0" fontId="7" fillId="0" borderId="0" xfId="0" applyFont="1" applyAlignment="1">
      <alignment vertical="center"/>
    </xf>
    <xf numFmtId="0" fontId="7" fillId="0" borderId="0" xfId="0" applyFont="1" applyAlignment="1">
      <alignment vertical="center" wrapText="1"/>
    </xf>
    <xf numFmtId="0" fontId="7" fillId="0" borderId="0" xfId="0" applyFont="1" applyAlignment="1">
      <alignment horizontal="center"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0" xfId="0" applyFont="1" applyBorder="1" applyAlignment="1">
      <alignment vertical="center"/>
    </xf>
    <xf numFmtId="0" fontId="3" fillId="0" borderId="3" xfId="0" applyFont="1" applyBorder="1" applyAlignment="1">
      <alignment vertical="center"/>
    </xf>
    <xf numFmtId="0" fontId="3" fillId="0" borderId="8" xfId="0" applyFont="1" applyBorder="1" applyAlignment="1">
      <alignment vertical="center"/>
    </xf>
    <xf numFmtId="0" fontId="3" fillId="6" borderId="19" xfId="0" applyFont="1" applyFill="1" applyBorder="1" applyAlignment="1">
      <alignment vertical="center"/>
    </xf>
    <xf numFmtId="0" fontId="3" fillId="6" borderId="21" xfId="0" applyFont="1" applyFill="1" applyBorder="1" applyAlignment="1">
      <alignment vertical="center"/>
    </xf>
    <xf numFmtId="0" fontId="3" fillId="6" borderId="20" xfId="0" applyFont="1" applyFill="1" applyBorder="1" applyAlignment="1">
      <alignment vertical="center"/>
    </xf>
    <xf numFmtId="0" fontId="3" fillId="0" borderId="6" xfId="0" applyFont="1" applyBorder="1" applyAlignment="1">
      <alignment vertical="center"/>
    </xf>
    <xf numFmtId="0" fontId="3" fillId="0" borderId="2" xfId="0" applyFont="1" applyBorder="1" applyAlignment="1">
      <alignment vertical="center"/>
    </xf>
    <xf numFmtId="0" fontId="9" fillId="0" borderId="0" xfId="0" applyFont="1" applyBorder="1" applyAlignment="1">
      <alignment horizontal="center" vertical="center"/>
    </xf>
    <xf numFmtId="0" fontId="9" fillId="0" borderId="0" xfId="0" applyFont="1" applyBorder="1" applyAlignment="1">
      <alignment vertical="top" wrapText="1"/>
    </xf>
    <xf numFmtId="0" fontId="7" fillId="0" borderId="0" xfId="0" applyFont="1" applyBorder="1" applyAlignment="1">
      <alignment vertical="center"/>
    </xf>
    <xf numFmtId="0" fontId="9" fillId="0" borderId="0" xfId="0" applyFont="1" applyBorder="1" applyAlignment="1">
      <alignment horizontal="left" vertical="top" wrapText="1"/>
    </xf>
    <xf numFmtId="0" fontId="7" fillId="0" borderId="0" xfId="0" applyFont="1" applyBorder="1" applyAlignment="1">
      <alignment horizontal="center" vertical="center"/>
    </xf>
    <xf numFmtId="0" fontId="7" fillId="0" borderId="8" xfId="0" applyFont="1" applyBorder="1" applyAlignment="1">
      <alignment vertical="top" wrapText="1"/>
    </xf>
    <xf numFmtId="0" fontId="7" fillId="0" borderId="0" xfId="0" applyFont="1" applyBorder="1" applyAlignment="1">
      <alignment horizontal="left" vertical="center"/>
    </xf>
    <xf numFmtId="0" fontId="7" fillId="0" borderId="0" xfId="0" applyFont="1" applyBorder="1" applyAlignment="1">
      <alignment vertical="center" wrapText="1"/>
    </xf>
    <xf numFmtId="0" fontId="3" fillId="0" borderId="8" xfId="0" applyFont="1" applyBorder="1" applyAlignment="1">
      <alignment vertical="top"/>
    </xf>
    <xf numFmtId="0" fontId="3" fillId="0" borderId="31" xfId="0" applyFont="1" applyBorder="1" applyAlignment="1">
      <alignment vertical="center"/>
    </xf>
    <xf numFmtId="0" fontId="3" fillId="0" borderId="36" xfId="0" applyFont="1" applyBorder="1" applyAlignment="1">
      <alignment vertical="top"/>
    </xf>
    <xf numFmtId="0" fontId="3" fillId="0" borderId="17" xfId="0" applyFont="1" applyBorder="1" applyAlignment="1">
      <alignment vertical="center"/>
    </xf>
    <xf numFmtId="0" fontId="3" fillId="0" borderId="47" xfId="0" applyFont="1" applyBorder="1" applyAlignment="1">
      <alignment vertical="center"/>
    </xf>
    <xf numFmtId="0" fontId="9" fillId="0" borderId="0" xfId="0" applyFont="1" applyBorder="1" applyAlignment="1">
      <alignment vertical="center" wrapText="1"/>
    </xf>
    <xf numFmtId="0" fontId="10" fillId="0" borderId="0" xfId="0" applyFont="1" applyAlignment="1">
      <alignment vertical="center"/>
    </xf>
    <xf numFmtId="0" fontId="9" fillId="0" borderId="0" xfId="0" applyFont="1" applyBorder="1" applyAlignment="1">
      <alignment vertical="center"/>
    </xf>
    <xf numFmtId="0" fontId="3" fillId="0" borderId="0" xfId="0" applyFont="1" applyAlignment="1">
      <alignment horizontal="justify" vertical="center"/>
    </xf>
    <xf numFmtId="0" fontId="3" fillId="0" borderId="0" xfId="0" quotePrefix="1" applyFont="1" applyAlignment="1">
      <alignment vertical="center"/>
    </xf>
    <xf numFmtId="0" fontId="3" fillId="0" borderId="0" xfId="0" applyFont="1" applyAlignment="1">
      <alignment vertical="center" wrapText="1"/>
    </xf>
    <xf numFmtId="0" fontId="3" fillId="0" borderId="0" xfId="0" applyFont="1" applyAlignment="1">
      <alignment horizontal="center" vertical="center"/>
    </xf>
    <xf numFmtId="0" fontId="3" fillId="0" borderId="40" xfId="0" applyFont="1" applyBorder="1" applyAlignment="1">
      <alignment horizontal="center" vertical="center"/>
    </xf>
    <xf numFmtId="0" fontId="3" fillId="0" borderId="14" xfId="0" applyFont="1" applyBorder="1" applyAlignment="1">
      <alignment horizontal="center" vertical="center"/>
    </xf>
    <xf numFmtId="0" fontId="3" fillId="0" borderId="34" xfId="0" applyFont="1" applyBorder="1" applyAlignment="1">
      <alignment horizontal="center" vertical="center"/>
    </xf>
    <xf numFmtId="0" fontId="3" fillId="0" borderId="53"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3" fillId="0" borderId="8" xfId="0" applyFont="1" applyBorder="1" applyAlignment="1">
      <alignment horizontal="justify" vertical="center"/>
    </xf>
    <xf numFmtId="0" fontId="3" fillId="0" borderId="9" xfId="0" applyFont="1" applyBorder="1" applyAlignment="1">
      <alignment horizontal="justify" vertical="center"/>
    </xf>
    <xf numFmtId="0" fontId="3" fillId="0" borderId="0" xfId="0" applyFont="1" applyAlignment="1">
      <alignment vertical="top" wrapText="1"/>
    </xf>
    <xf numFmtId="0" fontId="3" fillId="0" borderId="8" xfId="0" applyFont="1" applyBorder="1" applyAlignment="1">
      <alignment horizontal="center" vertical="center"/>
    </xf>
    <xf numFmtId="0" fontId="3" fillId="0" borderId="8" xfId="0" applyFont="1" applyBorder="1" applyAlignment="1">
      <alignment horizontal="right" vertical="center"/>
    </xf>
    <xf numFmtId="0" fontId="3" fillId="0" borderId="9" xfId="0" applyFont="1" applyBorder="1" applyAlignment="1">
      <alignment horizontal="right" vertical="center"/>
    </xf>
    <xf numFmtId="0" fontId="3" fillId="0" borderId="0" xfId="0" applyFont="1" applyBorder="1" applyAlignment="1">
      <alignment horizontal="right" vertical="center"/>
    </xf>
    <xf numFmtId="0" fontId="3" fillId="0" borderId="0" xfId="0" applyFont="1" applyBorder="1" applyAlignment="1">
      <alignment vertical="top" wrapText="1"/>
    </xf>
    <xf numFmtId="0" fontId="3" fillId="0" borderId="0" xfId="0" applyFont="1" applyBorder="1" applyAlignment="1">
      <alignment horizontal="center" vertical="center" wrapText="1"/>
    </xf>
    <xf numFmtId="0" fontId="3" fillId="0" borderId="0" xfId="0" applyFont="1" applyBorder="1" applyAlignment="1">
      <alignment horizontal="left" vertical="top" wrapText="1"/>
    </xf>
    <xf numFmtId="0" fontId="11" fillId="0" borderId="0" xfId="0" applyFont="1" applyFill="1" applyBorder="1" applyAlignment="1">
      <alignment horizontal="right" vertical="center"/>
    </xf>
    <xf numFmtId="0" fontId="3" fillId="0" borderId="33" xfId="0" applyFont="1" applyBorder="1" applyAlignment="1">
      <alignment vertical="center"/>
    </xf>
    <xf numFmtId="0" fontId="3" fillId="0" borderId="24" xfId="0" applyFont="1" applyBorder="1" applyAlignment="1">
      <alignment vertical="center"/>
    </xf>
    <xf numFmtId="0" fontId="3" fillId="0" borderId="46" xfId="0" applyFont="1" applyBorder="1" applyAlignment="1">
      <alignment vertical="center"/>
    </xf>
    <xf numFmtId="0" fontId="3" fillId="0" borderId="23" xfId="0" applyFont="1" applyBorder="1" applyAlignment="1">
      <alignment vertical="top"/>
    </xf>
    <xf numFmtId="0" fontId="3" fillId="0" borderId="14" xfId="0" applyFont="1" applyBorder="1" applyAlignment="1">
      <alignment vertical="top"/>
    </xf>
    <xf numFmtId="0" fontId="3" fillId="0" borderId="0" xfId="0" applyFont="1" applyBorder="1" applyAlignment="1">
      <alignment vertical="top"/>
    </xf>
    <xf numFmtId="0" fontId="3" fillId="0" borderId="32" xfId="0" applyFont="1" applyBorder="1" applyAlignment="1">
      <alignment vertical="top"/>
    </xf>
    <xf numFmtId="0" fontId="3" fillId="0" borderId="17" xfId="0" applyFont="1" applyBorder="1" applyAlignment="1">
      <alignment horizontal="right" vertical="center"/>
    </xf>
    <xf numFmtId="0" fontId="3" fillId="0" borderId="23" xfId="0" applyFont="1" applyBorder="1" applyAlignment="1">
      <alignment vertical="center"/>
    </xf>
    <xf numFmtId="0" fontId="3" fillId="0" borderId="14" xfId="0" applyFont="1" applyBorder="1" applyAlignment="1">
      <alignment vertical="center"/>
    </xf>
    <xf numFmtId="0" fontId="3" fillId="0" borderId="30" xfId="0" applyFont="1" applyBorder="1" applyAlignment="1">
      <alignment vertical="top" wrapText="1"/>
    </xf>
    <xf numFmtId="0" fontId="3" fillId="0" borderId="31" xfId="0" applyFont="1" applyBorder="1" applyAlignment="1">
      <alignment vertical="top" wrapText="1"/>
    </xf>
    <xf numFmtId="0" fontId="3" fillId="0" borderId="8" xfId="0" applyFont="1" applyBorder="1" applyAlignment="1">
      <alignment vertical="top" wrapText="1"/>
    </xf>
    <xf numFmtId="0" fontId="3" fillId="0" borderId="0" xfId="0" applyFont="1" applyBorder="1" applyAlignment="1">
      <alignment vertical="center" wrapText="1"/>
    </xf>
    <xf numFmtId="0" fontId="3" fillId="0" borderId="3" xfId="0" applyFont="1" applyBorder="1" applyAlignment="1">
      <alignment vertical="center" wrapText="1"/>
    </xf>
    <xf numFmtId="0" fontId="3" fillId="0" borderId="9" xfId="0" applyFont="1" applyBorder="1" applyAlignment="1">
      <alignment vertical="top" wrapText="1"/>
    </xf>
    <xf numFmtId="0" fontId="3" fillId="0" borderId="37" xfId="0" applyFont="1" applyBorder="1" applyAlignment="1">
      <alignment vertical="top" wrapText="1"/>
    </xf>
    <xf numFmtId="0" fontId="3" fillId="0" borderId="25" xfId="0" applyFont="1" applyBorder="1" applyAlignment="1">
      <alignment vertical="center"/>
    </xf>
    <xf numFmtId="0" fontId="3" fillId="0" borderId="8" xfId="0" applyFont="1" applyBorder="1" applyAlignment="1">
      <alignment vertical="center" wrapText="1"/>
    </xf>
    <xf numFmtId="0" fontId="3" fillId="0" borderId="0" xfId="0" applyFont="1" applyBorder="1" applyAlignment="1">
      <alignment horizontal="justify" vertical="center"/>
    </xf>
    <xf numFmtId="0" fontId="11" fillId="0" borderId="11" xfId="0" applyFont="1" applyFill="1" applyBorder="1" applyAlignment="1">
      <alignment horizontal="center" vertical="center"/>
    </xf>
    <xf numFmtId="0" fontId="12" fillId="5" borderId="11" xfId="0" applyFont="1" applyFill="1" applyBorder="1" applyAlignment="1">
      <alignment horizontal="center" vertical="center"/>
    </xf>
    <xf numFmtId="0" fontId="3" fillId="0" borderId="0" xfId="0" applyFont="1" applyAlignment="1">
      <alignment vertical="top"/>
    </xf>
    <xf numFmtId="0" fontId="3" fillId="0" borderId="0" xfId="0" applyFont="1" applyAlignment="1">
      <alignment horizontal="right" vertical="center"/>
    </xf>
    <xf numFmtId="0" fontId="11" fillId="0" borderId="0" xfId="0" applyFont="1" applyFill="1" applyBorder="1" applyAlignment="1">
      <alignment horizontal="center" vertical="center"/>
    </xf>
    <xf numFmtId="0" fontId="3" fillId="0" borderId="0" xfId="0" applyFont="1" applyAlignment="1">
      <alignment vertical="center" wrapText="1"/>
    </xf>
    <xf numFmtId="0" fontId="3" fillId="0" borderId="0" xfId="0" applyFont="1" applyBorder="1" applyAlignment="1">
      <alignment vertical="center" wrapText="1"/>
    </xf>
    <xf numFmtId="0" fontId="3" fillId="0" borderId="0" xfId="0" applyFont="1" applyBorder="1" applyAlignment="1">
      <alignment vertical="center"/>
    </xf>
    <xf numFmtId="0" fontId="3" fillId="0" borderId="4" xfId="0" applyFont="1" applyBorder="1" applyAlignment="1">
      <alignment vertical="center"/>
    </xf>
    <xf numFmtId="0" fontId="3" fillId="0" borderId="0" xfId="0" applyFont="1" applyAlignment="1">
      <alignment vertical="center"/>
    </xf>
    <xf numFmtId="0" fontId="3" fillId="0" borderId="4" xfId="0" applyFont="1" applyBorder="1" applyAlignment="1">
      <alignment vertical="top" wrapText="1"/>
    </xf>
    <xf numFmtId="0" fontId="3" fillId="0" borderId="0" xfId="0" applyFont="1">
      <alignment vertical="center"/>
    </xf>
    <xf numFmtId="0" fontId="3" fillId="7" borderId="0" xfId="0" applyFont="1" applyFill="1" applyAlignment="1">
      <alignment vertical="center"/>
    </xf>
    <xf numFmtId="0" fontId="11" fillId="7" borderId="11" xfId="0" applyFont="1" applyFill="1" applyBorder="1" applyAlignment="1">
      <alignment horizontal="center" vertical="center"/>
    </xf>
    <xf numFmtId="0" fontId="3" fillId="7" borderId="0" xfId="0" applyFont="1" applyFill="1">
      <alignment vertical="center"/>
    </xf>
    <xf numFmtId="0" fontId="11" fillId="7" borderId="0" xfId="0" applyFont="1" applyFill="1" applyBorder="1" applyAlignment="1">
      <alignment horizontal="center" vertical="center"/>
    </xf>
    <xf numFmtId="0" fontId="3" fillId="7" borderId="0" xfId="0" quotePrefix="1" applyFont="1" applyFill="1" applyAlignment="1">
      <alignment vertical="center"/>
    </xf>
    <xf numFmtId="0" fontId="11" fillId="7" borderId="0" xfId="0" applyFont="1" applyFill="1" applyBorder="1" applyAlignment="1">
      <alignment horizontal="right" vertical="center"/>
    </xf>
    <xf numFmtId="0" fontId="3" fillId="7" borderId="0" xfId="0" applyFont="1" applyFill="1" applyAlignment="1">
      <alignment vertical="center" wrapText="1"/>
    </xf>
    <xf numFmtId="0" fontId="3" fillId="7" borderId="0" xfId="0" applyFont="1" applyFill="1" applyAlignment="1">
      <alignment horizontal="justify" vertical="center"/>
    </xf>
    <xf numFmtId="0" fontId="3" fillId="7" borderId="0" xfId="0" applyFont="1" applyFill="1" applyBorder="1" applyAlignment="1">
      <alignment vertical="center"/>
    </xf>
    <xf numFmtId="0" fontId="3" fillId="7" borderId="0" xfId="0" applyFont="1" applyFill="1" applyAlignment="1">
      <alignment vertical="top" wrapText="1"/>
    </xf>
    <xf numFmtId="0" fontId="3" fillId="7" borderId="0" xfId="0" quotePrefix="1" applyFont="1" applyFill="1" applyAlignment="1">
      <alignment vertical="center" wrapText="1"/>
    </xf>
    <xf numFmtId="0" fontId="3" fillId="7" borderId="0" xfId="0" applyFont="1" applyFill="1" applyAlignment="1">
      <alignment horizontal="right" vertical="center"/>
    </xf>
    <xf numFmtId="0" fontId="3" fillId="7" borderId="0" xfId="0" applyFont="1" applyFill="1" applyAlignment="1">
      <alignment horizontal="center" vertical="center"/>
    </xf>
    <xf numFmtId="0" fontId="3" fillId="7" borderId="0" xfId="0" applyFont="1" applyFill="1" applyBorder="1" applyAlignment="1">
      <alignment vertical="top" wrapText="1"/>
    </xf>
    <xf numFmtId="0" fontId="3" fillId="7" borderId="0" xfId="0" applyFont="1" applyFill="1" applyAlignment="1">
      <alignment horizontal="left" vertical="center"/>
    </xf>
    <xf numFmtId="0" fontId="3" fillId="7" borderId="0" xfId="0" applyFont="1" applyFill="1" applyAlignment="1">
      <alignment vertical="top"/>
    </xf>
    <xf numFmtId="0" fontId="3" fillId="7" borderId="16" xfId="0" applyFont="1" applyFill="1" applyBorder="1" applyAlignment="1">
      <alignment vertical="center"/>
    </xf>
    <xf numFmtId="0" fontId="3" fillId="7" borderId="76" xfId="0" applyFont="1" applyFill="1" applyBorder="1" applyAlignment="1">
      <alignment vertical="center"/>
    </xf>
    <xf numFmtId="0" fontId="3" fillId="7" borderId="42" xfId="0" applyFont="1" applyFill="1" applyBorder="1">
      <alignment vertical="center"/>
    </xf>
    <xf numFmtId="0" fontId="3" fillId="7" borderId="78" xfId="0" applyFont="1" applyFill="1" applyBorder="1" applyAlignment="1">
      <alignment horizontal="right" vertical="center"/>
    </xf>
    <xf numFmtId="0" fontId="3" fillId="7" borderId="79" xfId="0" applyFont="1" applyFill="1" applyBorder="1" applyAlignment="1">
      <alignment horizontal="right" vertical="center"/>
    </xf>
    <xf numFmtId="0" fontId="3" fillId="7" borderId="0" xfId="0" applyFont="1" applyFill="1" applyBorder="1">
      <alignment vertical="center"/>
    </xf>
    <xf numFmtId="0" fontId="3" fillId="7" borderId="16" xfId="0" applyFont="1" applyFill="1" applyBorder="1">
      <alignment vertical="center"/>
    </xf>
    <xf numFmtId="0" fontId="3" fillId="7" borderId="17" xfId="0" applyFont="1" applyFill="1" applyBorder="1">
      <alignment vertical="center"/>
    </xf>
    <xf numFmtId="0" fontId="3" fillId="7" borderId="18" xfId="0" applyFont="1" applyFill="1" applyBorder="1">
      <alignment vertical="center"/>
    </xf>
    <xf numFmtId="0" fontId="3" fillId="8" borderId="0" xfId="0" applyFont="1" applyFill="1" applyBorder="1">
      <alignment vertical="center"/>
    </xf>
    <xf numFmtId="0" fontId="3" fillId="7" borderId="40" xfId="0" applyFont="1" applyFill="1" applyBorder="1">
      <alignment vertical="center"/>
    </xf>
    <xf numFmtId="0" fontId="3" fillId="7" borderId="14" xfId="0" applyFont="1" applyFill="1" applyBorder="1">
      <alignment vertical="center"/>
    </xf>
    <xf numFmtId="0" fontId="3" fillId="7" borderId="15" xfId="0" applyFont="1" applyFill="1" applyBorder="1">
      <alignment vertical="center"/>
    </xf>
    <xf numFmtId="0" fontId="3" fillId="7" borderId="41" xfId="0" applyFont="1" applyFill="1" applyBorder="1">
      <alignment vertical="center"/>
    </xf>
    <xf numFmtId="0" fontId="3" fillId="7" borderId="40" xfId="0" applyFont="1" applyFill="1" applyBorder="1" applyAlignment="1">
      <alignment horizontal="center" vertical="center"/>
    </xf>
    <xf numFmtId="0" fontId="3" fillId="7" borderId="14" xfId="0" applyFont="1" applyFill="1" applyBorder="1" applyAlignment="1">
      <alignment horizontal="center" vertical="center"/>
    </xf>
    <xf numFmtId="0" fontId="3" fillId="7" borderId="15" xfId="0" applyFont="1" applyFill="1" applyBorder="1" applyAlignment="1">
      <alignment horizontal="center" vertical="center"/>
    </xf>
    <xf numFmtId="0" fontId="3" fillId="7" borderId="3" xfId="0" applyFont="1" applyFill="1" applyBorder="1">
      <alignment vertical="center"/>
    </xf>
    <xf numFmtId="0" fontId="3" fillId="7" borderId="80" xfId="0" applyFont="1" applyFill="1" applyBorder="1" applyAlignment="1">
      <alignment horizontal="right" vertical="center"/>
    </xf>
    <xf numFmtId="0" fontId="3" fillId="7" borderId="6" xfId="0" applyFont="1" applyFill="1" applyBorder="1">
      <alignment vertical="center"/>
    </xf>
    <xf numFmtId="0" fontId="3" fillId="7" borderId="52" xfId="0" applyFont="1" applyFill="1" applyBorder="1">
      <alignment vertical="center"/>
    </xf>
    <xf numFmtId="0" fontId="3" fillId="7" borderId="53" xfId="0" applyFont="1" applyFill="1" applyBorder="1">
      <alignment vertical="center"/>
    </xf>
    <xf numFmtId="0" fontId="3" fillId="7" borderId="2" xfId="0" applyFont="1" applyFill="1" applyBorder="1">
      <alignment vertical="center"/>
    </xf>
    <xf numFmtId="0" fontId="3" fillId="7" borderId="10" xfId="0" applyFont="1" applyFill="1" applyBorder="1">
      <alignment vertical="center"/>
    </xf>
    <xf numFmtId="0" fontId="3" fillId="7" borderId="8" xfId="0" applyFont="1" applyFill="1" applyBorder="1">
      <alignment vertical="center"/>
    </xf>
    <xf numFmtId="0" fontId="3" fillId="7" borderId="9" xfId="0" applyFont="1" applyFill="1" applyBorder="1">
      <alignment vertical="center"/>
    </xf>
    <xf numFmtId="0" fontId="3" fillId="7" borderId="81" xfId="0" applyFont="1" applyFill="1" applyBorder="1">
      <alignment vertical="center"/>
    </xf>
    <xf numFmtId="0" fontId="3" fillId="7" borderId="40" xfId="0" applyFont="1" applyFill="1" applyBorder="1" applyAlignment="1">
      <alignment vertical="center"/>
    </xf>
    <xf numFmtId="0" fontId="3" fillId="7" borderId="42" xfId="0" applyFont="1" applyFill="1" applyBorder="1" applyAlignment="1">
      <alignment vertical="center"/>
    </xf>
    <xf numFmtId="0" fontId="3" fillId="7" borderId="0" xfId="0" quotePrefix="1" applyFont="1" applyFill="1" applyAlignment="1">
      <alignment horizontal="right" vertical="center"/>
    </xf>
    <xf numFmtId="0" fontId="11" fillId="7" borderId="11" xfId="0" applyFont="1" applyFill="1" applyBorder="1" applyAlignment="1">
      <alignment horizontal="center" vertical="center"/>
    </xf>
    <xf numFmtId="0" fontId="3" fillId="7" borderId="0" xfId="0" applyFont="1" applyFill="1" applyBorder="1" applyAlignment="1">
      <alignment vertical="center" wrapText="1"/>
    </xf>
    <xf numFmtId="0" fontId="3" fillId="7" borderId="3" xfId="0" applyFont="1" applyFill="1" applyBorder="1" applyAlignment="1">
      <alignment vertical="center" wrapText="1"/>
    </xf>
    <xf numFmtId="0" fontId="3" fillId="7" borderId="14" xfId="0" applyFont="1" applyFill="1" applyBorder="1" applyAlignment="1">
      <alignment vertical="center" wrapText="1"/>
    </xf>
    <xf numFmtId="0" fontId="3" fillId="7" borderId="15" xfId="0" applyFont="1" applyFill="1" applyBorder="1" applyAlignment="1">
      <alignment vertical="center" wrapText="1"/>
    </xf>
    <xf numFmtId="0" fontId="3" fillId="7" borderId="16" xfId="0" applyFont="1" applyFill="1" applyBorder="1" applyAlignment="1">
      <alignment vertical="top" wrapText="1"/>
    </xf>
    <xf numFmtId="0" fontId="3" fillId="7" borderId="0" xfId="0" quotePrefix="1" applyFont="1" applyFill="1" applyBorder="1" applyAlignment="1">
      <alignment vertical="center"/>
    </xf>
    <xf numFmtId="0" fontId="3" fillId="7" borderId="0" xfId="0" applyFont="1" applyFill="1" applyBorder="1" applyAlignment="1">
      <alignment horizontal="right" vertical="center"/>
    </xf>
    <xf numFmtId="0" fontId="3" fillId="7" borderId="3" xfId="0" quotePrefix="1" applyFont="1" applyFill="1" applyBorder="1" applyAlignment="1">
      <alignment vertical="center" wrapText="1"/>
    </xf>
    <xf numFmtId="0" fontId="16" fillId="0" borderId="11" xfId="0" applyFont="1" applyBorder="1" applyAlignment="1">
      <alignment horizontal="center" vertical="center"/>
    </xf>
    <xf numFmtId="0" fontId="16" fillId="0" borderId="89" xfId="0" applyFont="1" applyBorder="1" applyAlignment="1">
      <alignment horizontal="center" vertical="center"/>
    </xf>
    <xf numFmtId="0" fontId="16" fillId="0" borderId="91" xfId="0" applyFont="1" applyBorder="1" applyAlignment="1">
      <alignment horizontal="center" vertical="center"/>
    </xf>
    <xf numFmtId="0" fontId="3" fillId="0" borderId="0" xfId="0" applyFont="1" applyFill="1">
      <alignment vertical="center"/>
    </xf>
    <xf numFmtId="0" fontId="3" fillId="0" borderId="0" xfId="0" quotePrefix="1" applyFont="1" applyFill="1" applyAlignment="1">
      <alignment vertical="center"/>
    </xf>
    <xf numFmtId="0" fontId="3" fillId="0" borderId="0" xfId="0" applyFont="1" applyFill="1" applyAlignment="1">
      <alignment vertical="center"/>
    </xf>
    <xf numFmtId="0" fontId="16" fillId="9" borderId="89" xfId="0" applyFont="1" applyFill="1" applyBorder="1" applyAlignment="1">
      <alignment horizontal="center" vertical="center"/>
    </xf>
    <xf numFmtId="0" fontId="17" fillId="0" borderId="55" xfId="0" applyFont="1" applyBorder="1" applyAlignment="1">
      <alignment horizontal="center" vertical="center" wrapText="1"/>
    </xf>
    <xf numFmtId="0" fontId="17" fillId="0" borderId="56" xfId="0" applyFont="1" applyBorder="1" applyAlignment="1">
      <alignment horizontal="center" vertical="center" wrapText="1"/>
    </xf>
    <xf numFmtId="0" fontId="17" fillId="0" borderId="90" xfId="0" applyFont="1" applyBorder="1" applyAlignment="1">
      <alignment horizontal="center" vertical="center" wrapText="1"/>
    </xf>
    <xf numFmtId="0" fontId="17" fillId="9" borderId="100" xfId="0" applyFont="1" applyFill="1" applyBorder="1" applyAlignment="1">
      <alignment horizontal="center" vertical="center" wrapText="1"/>
    </xf>
    <xf numFmtId="0" fontId="18" fillId="0" borderId="0" xfId="0" applyFont="1" applyBorder="1">
      <alignment vertical="center"/>
    </xf>
    <xf numFmtId="0" fontId="9" fillId="0" borderId="0" xfId="0" applyFont="1" applyBorder="1">
      <alignment vertical="center"/>
    </xf>
    <xf numFmtId="0" fontId="9" fillId="0" borderId="0" xfId="0" applyFont="1" applyBorder="1" applyAlignment="1">
      <alignment vertical="center" shrinkToFit="1"/>
    </xf>
    <xf numFmtId="0" fontId="4" fillId="0" borderId="0" xfId="0" applyFont="1" applyBorder="1">
      <alignment vertical="center"/>
    </xf>
    <xf numFmtId="0" fontId="9" fillId="0" borderId="21" xfId="0" applyFont="1" applyBorder="1" applyAlignment="1">
      <alignment horizontal="center" vertical="center" shrinkToFit="1"/>
    </xf>
    <xf numFmtId="0" fontId="19" fillId="2" borderId="14" xfId="0" applyFont="1" applyFill="1" applyBorder="1" applyAlignment="1">
      <alignment vertical="center" wrapText="1"/>
    </xf>
    <xf numFmtId="0" fontId="19" fillId="2" borderId="15" xfId="0" applyFont="1" applyFill="1" applyBorder="1" applyAlignment="1">
      <alignment vertical="center" shrinkToFit="1"/>
    </xf>
    <xf numFmtId="0" fontId="19" fillId="0" borderId="40" xfId="0" applyFont="1" applyFill="1" applyBorder="1" applyAlignment="1">
      <alignment vertical="center" wrapText="1"/>
    </xf>
    <xf numFmtId="0" fontId="19" fillId="0" borderId="14" xfId="0" applyFont="1" applyFill="1" applyBorder="1" applyAlignment="1">
      <alignment vertical="center" wrapText="1"/>
    </xf>
    <xf numFmtId="0" fontId="19" fillId="0" borderId="15" xfId="0" applyFont="1" applyFill="1" applyBorder="1" applyAlignment="1">
      <alignment vertical="center" shrinkToFit="1"/>
    </xf>
    <xf numFmtId="0" fontId="20" fillId="0" borderId="42" xfId="0" applyFont="1" applyBorder="1" applyAlignment="1">
      <alignment vertical="center" wrapText="1"/>
    </xf>
    <xf numFmtId="0" fontId="20" fillId="0" borderId="3" xfId="0" applyFont="1" applyBorder="1" applyAlignment="1">
      <alignment vertical="center" wrapText="1"/>
    </xf>
    <xf numFmtId="0" fontId="20" fillId="3" borderId="39" xfId="0" applyNumberFormat="1" applyFont="1" applyFill="1" applyBorder="1" applyAlignment="1" applyProtection="1">
      <alignment horizontal="justify" vertical="center" wrapText="1"/>
      <protection locked="0"/>
    </xf>
    <xf numFmtId="176" fontId="20" fillId="0" borderId="0" xfId="0" applyNumberFormat="1" applyFont="1" applyBorder="1" applyAlignment="1">
      <alignment horizontal="justify" vertical="center" wrapText="1"/>
    </xf>
    <xf numFmtId="176" fontId="20" fillId="0" borderId="16" xfId="0" applyNumberFormat="1" applyFont="1" applyBorder="1" applyAlignment="1">
      <alignment horizontal="justify" vertical="center" shrinkToFit="1"/>
    </xf>
    <xf numFmtId="0" fontId="20" fillId="0" borderId="0" xfId="0" applyFont="1" applyBorder="1">
      <alignment vertical="center"/>
    </xf>
    <xf numFmtId="0" fontId="20" fillId="0" borderId="42" xfId="0" applyFont="1" applyBorder="1" applyAlignment="1">
      <alignment horizontal="justify" vertical="center" wrapText="1"/>
    </xf>
    <xf numFmtId="0" fontId="20" fillId="0" borderId="0" xfId="0" applyFont="1" applyBorder="1" applyAlignment="1">
      <alignment horizontal="justify" vertical="center" wrapText="1"/>
    </xf>
    <xf numFmtId="0" fontId="20" fillId="0" borderId="0" xfId="0" applyNumberFormat="1" applyFont="1" applyBorder="1" applyAlignment="1">
      <alignment horizontal="justify" vertical="center" wrapText="1"/>
    </xf>
    <xf numFmtId="0" fontId="9" fillId="0" borderId="42" xfId="0" applyFont="1" applyBorder="1" applyAlignment="1">
      <alignment vertical="center" wrapText="1"/>
    </xf>
    <xf numFmtId="0" fontId="9" fillId="0" borderId="3" xfId="0" applyFont="1" applyBorder="1" applyAlignment="1">
      <alignment vertical="center" wrapText="1"/>
    </xf>
    <xf numFmtId="0" fontId="9" fillId="0" borderId="16" xfId="0" applyFont="1" applyBorder="1" applyAlignment="1">
      <alignment horizontal="justify" vertical="center" shrinkToFit="1"/>
    </xf>
    <xf numFmtId="0" fontId="9" fillId="0" borderId="42" xfId="0" applyFont="1" applyBorder="1" applyAlignment="1">
      <alignment horizontal="justify" vertical="center" wrapText="1"/>
    </xf>
    <xf numFmtId="0" fontId="9" fillId="0" borderId="0" xfId="0" applyFont="1" applyBorder="1" applyAlignment="1">
      <alignment horizontal="justify" vertical="center" wrapText="1"/>
    </xf>
    <xf numFmtId="0" fontId="20" fillId="0" borderId="0" xfId="0" applyFont="1" applyBorder="1" applyAlignment="1">
      <alignment vertical="center" wrapText="1"/>
    </xf>
    <xf numFmtId="0" fontId="19" fillId="0" borderId="0" xfId="0" applyFont="1" applyBorder="1" applyAlignment="1">
      <alignment horizontal="justify" vertical="center" wrapText="1"/>
    </xf>
    <xf numFmtId="0" fontId="20" fillId="0" borderId="0" xfId="0" applyFont="1" applyFill="1" applyBorder="1" applyAlignment="1">
      <alignment vertical="center" wrapText="1"/>
    </xf>
    <xf numFmtId="0" fontId="20" fillId="4" borderId="44" xfId="0" applyFont="1" applyFill="1" applyBorder="1" applyAlignment="1">
      <alignment vertical="center" wrapText="1"/>
    </xf>
    <xf numFmtId="0" fontId="9" fillId="4" borderId="45" xfId="0" applyFont="1" applyFill="1" applyBorder="1" applyAlignment="1">
      <alignment horizontal="justify" vertical="center" shrinkToFit="1"/>
    </xf>
    <xf numFmtId="177" fontId="20" fillId="3" borderId="39" xfId="0" applyNumberFormat="1" applyFont="1" applyFill="1" applyBorder="1" applyAlignment="1" applyProtection="1">
      <alignment horizontal="right" vertical="center" wrapText="1"/>
      <protection locked="0"/>
    </xf>
    <xf numFmtId="0" fontId="20" fillId="0" borderId="0" xfId="0" applyFont="1" applyFill="1" applyBorder="1" applyAlignment="1">
      <alignment vertical="center"/>
    </xf>
    <xf numFmtId="0" fontId="20" fillId="0" borderId="0" xfId="0" applyFont="1" applyFill="1" applyBorder="1" applyAlignment="1">
      <alignment horizontal="right" vertical="center" wrapText="1"/>
    </xf>
    <xf numFmtId="177" fontId="20" fillId="0" borderId="0" xfId="0" applyNumberFormat="1" applyFont="1" applyFill="1" applyBorder="1" applyAlignment="1">
      <alignment horizontal="right" vertical="center" wrapText="1"/>
    </xf>
    <xf numFmtId="177" fontId="20" fillId="0" borderId="0" xfId="0" applyNumberFormat="1" applyFont="1" applyFill="1" applyBorder="1" applyAlignment="1">
      <alignment vertical="center" wrapText="1"/>
    </xf>
    <xf numFmtId="0" fontId="9" fillId="0" borderId="41" xfId="0" applyFont="1" applyBorder="1" applyAlignment="1">
      <alignment horizontal="justify" vertical="center" wrapText="1"/>
    </xf>
    <xf numFmtId="0" fontId="9" fillId="0" borderId="17" xfId="0" applyFont="1" applyBorder="1" applyAlignment="1">
      <alignment horizontal="justify" vertical="center" wrapText="1"/>
    </xf>
    <xf numFmtId="0" fontId="19" fillId="0" borderId="17" xfId="0" applyFont="1" applyBorder="1" applyAlignment="1">
      <alignment horizontal="justify" vertical="center" wrapText="1"/>
    </xf>
    <xf numFmtId="0" fontId="9" fillId="0" borderId="18" xfId="0" applyFont="1" applyBorder="1" applyAlignment="1">
      <alignment horizontal="justify" vertical="center" shrinkToFit="1"/>
    </xf>
    <xf numFmtId="0" fontId="19" fillId="2" borderId="20" xfId="0" applyFont="1" applyFill="1" applyBorder="1" applyAlignment="1">
      <alignment vertical="center" wrapText="1"/>
    </xf>
    <xf numFmtId="0" fontId="19" fillId="2" borderId="21" xfId="0" applyFont="1" applyFill="1" applyBorder="1" applyAlignment="1">
      <alignment vertical="center" shrinkToFit="1"/>
    </xf>
    <xf numFmtId="0" fontId="9" fillId="0" borderId="42" xfId="0" applyFont="1" applyFill="1" applyBorder="1" applyAlignment="1">
      <alignment horizontal="justify" vertical="center" wrapText="1"/>
    </xf>
    <xf numFmtId="0" fontId="19" fillId="4" borderId="44" xfId="0" applyFont="1" applyFill="1" applyBorder="1" applyAlignment="1">
      <alignment vertical="center" wrapText="1"/>
    </xf>
    <xf numFmtId="0" fontId="19" fillId="4" borderId="45" xfId="0" applyFont="1" applyFill="1" applyBorder="1" applyAlignment="1">
      <alignment vertical="center" shrinkToFit="1"/>
    </xf>
    <xf numFmtId="0" fontId="19" fillId="0" borderId="0" xfId="0" applyFont="1" applyFill="1" applyBorder="1" applyAlignment="1">
      <alignment vertical="center" wrapText="1"/>
    </xf>
    <xf numFmtId="0" fontId="19" fillId="0" borderId="16" xfId="0" applyFont="1" applyFill="1" applyBorder="1" applyAlignment="1">
      <alignment vertical="center" shrinkToFit="1"/>
    </xf>
    <xf numFmtId="0" fontId="9" fillId="0" borderId="0" xfId="0" applyFont="1" applyFill="1" applyBorder="1" applyAlignment="1">
      <alignment horizontal="justify" vertical="center" wrapText="1"/>
    </xf>
    <xf numFmtId="0" fontId="9" fillId="0" borderId="16" xfId="0" applyFont="1" applyFill="1" applyBorder="1" applyAlignment="1">
      <alignment horizontal="justify" vertical="center" shrinkToFit="1"/>
    </xf>
    <xf numFmtId="0" fontId="19" fillId="0" borderId="0" xfId="0" applyFont="1" applyFill="1" applyBorder="1" applyAlignment="1">
      <alignment horizontal="justify" vertical="center" wrapText="1"/>
    </xf>
    <xf numFmtId="0" fontId="22" fillId="0" borderId="0" xfId="0" applyFont="1">
      <alignment vertical="center"/>
    </xf>
    <xf numFmtId="0" fontId="9" fillId="0" borderId="17" xfId="0" applyFont="1" applyFill="1" applyBorder="1" applyAlignment="1">
      <alignment horizontal="justify" vertical="center" wrapText="1"/>
    </xf>
    <xf numFmtId="0" fontId="9" fillId="0" borderId="40" xfId="0" applyFont="1" applyFill="1" applyBorder="1" applyAlignment="1">
      <alignment horizontal="justify" vertical="center" wrapText="1"/>
    </xf>
    <xf numFmtId="0" fontId="9" fillId="0" borderId="0" xfId="0" applyFont="1" applyAlignment="1">
      <alignment vertical="center" wrapText="1"/>
    </xf>
    <xf numFmtId="0" fontId="9" fillId="0" borderId="42" xfId="0" applyFont="1" applyBorder="1" applyAlignment="1">
      <alignment vertical="top" wrapText="1"/>
    </xf>
    <xf numFmtId="0" fontId="23" fillId="0" borderId="16" xfId="1" applyFont="1" applyBorder="1" applyAlignment="1">
      <alignment horizontal="justify" vertical="center" shrinkToFit="1"/>
    </xf>
    <xf numFmtId="0" fontId="3" fillId="0" borderId="0" xfId="0" applyFont="1" applyFill="1" applyBorder="1">
      <alignment vertical="center"/>
    </xf>
    <xf numFmtId="0" fontId="3" fillId="3" borderId="39" xfId="0" applyFont="1" applyFill="1" applyBorder="1" applyProtection="1">
      <alignment vertical="center"/>
      <protection locked="0"/>
    </xf>
    <xf numFmtId="0" fontId="17" fillId="0" borderId="16" xfId="0" applyFont="1" applyBorder="1" applyAlignment="1">
      <alignment horizontal="justify" vertical="center" shrinkToFit="1"/>
    </xf>
    <xf numFmtId="0" fontId="9" fillId="0" borderId="0" xfId="0" applyFont="1" applyFill="1" applyBorder="1">
      <alignment vertical="center"/>
    </xf>
    <xf numFmtId="0" fontId="9" fillId="4" borderId="44" xfId="0" applyFont="1" applyFill="1" applyBorder="1">
      <alignment vertical="center"/>
    </xf>
    <xf numFmtId="0" fontId="9" fillId="4" borderId="45" xfId="0" applyFont="1" applyFill="1" applyBorder="1" applyAlignment="1">
      <alignment vertical="center" shrinkToFit="1"/>
    </xf>
    <xf numFmtId="0" fontId="20" fillId="0" borderId="16" xfId="0" applyFont="1" applyFill="1" applyBorder="1" applyAlignment="1">
      <alignment vertical="center" shrinkToFit="1"/>
    </xf>
    <xf numFmtId="0" fontId="9" fillId="0" borderId="42" xfId="0" applyFont="1" applyFill="1" applyBorder="1" applyAlignment="1">
      <alignment vertical="center" wrapText="1"/>
    </xf>
    <xf numFmtId="0" fontId="9" fillId="0" borderId="0" xfId="0" applyFont="1" applyFill="1" applyBorder="1" applyAlignment="1">
      <alignment vertical="center" wrapText="1"/>
    </xf>
    <xf numFmtId="3" fontId="9" fillId="0" borderId="16" xfId="0" applyNumberFormat="1" applyFont="1" applyBorder="1" applyAlignment="1">
      <alignment horizontal="justify" vertical="center" shrinkToFit="1"/>
    </xf>
    <xf numFmtId="178" fontId="20" fillId="3" borderId="39" xfId="0" applyNumberFormat="1" applyFont="1" applyFill="1" applyBorder="1" applyAlignment="1" applyProtection="1">
      <alignment vertical="center" wrapText="1"/>
      <protection locked="0"/>
    </xf>
    <xf numFmtId="0" fontId="20" fillId="0" borderId="0" xfId="0" applyFont="1" applyBorder="1" applyAlignment="1">
      <alignment vertical="center" shrinkToFit="1"/>
    </xf>
    <xf numFmtId="0" fontId="21" fillId="0" borderId="0" xfId="0" applyFont="1" applyFill="1" applyBorder="1" applyAlignment="1">
      <alignment horizontal="right" vertical="center"/>
    </xf>
    <xf numFmtId="0" fontId="3" fillId="3" borderId="39" xfId="0" applyFont="1" applyFill="1" applyBorder="1" applyAlignment="1" applyProtection="1">
      <alignment horizontal="center" vertical="center"/>
      <protection locked="0"/>
    </xf>
    <xf numFmtId="0" fontId="24" fillId="0" borderId="0" xfId="0" applyFont="1" applyBorder="1" applyAlignment="1">
      <alignment horizontal="right" vertical="center" wrapText="1"/>
    </xf>
    <xf numFmtId="0" fontId="20" fillId="0" borderId="16" xfId="0" applyFont="1" applyBorder="1" applyAlignment="1">
      <alignment horizontal="justify" vertical="center" shrinkToFit="1"/>
    </xf>
    <xf numFmtId="0" fontId="20" fillId="4" borderId="44" xfId="0" applyFont="1" applyFill="1" applyBorder="1" applyAlignment="1">
      <alignment horizontal="justify" vertical="center" wrapText="1"/>
    </xf>
    <xf numFmtId="0" fontId="20" fillId="4" borderId="45" xfId="0" applyFont="1" applyFill="1" applyBorder="1" applyAlignment="1">
      <alignment horizontal="justify" vertical="center" shrinkToFit="1"/>
    </xf>
    <xf numFmtId="0" fontId="9" fillId="0" borderId="41" xfId="0" applyFont="1" applyBorder="1" applyAlignment="1">
      <alignment vertical="center" wrapText="1"/>
    </xf>
    <xf numFmtId="0" fontId="9" fillId="0" borderId="17" xfId="0" applyFont="1" applyBorder="1" applyAlignment="1">
      <alignment vertical="center" wrapText="1"/>
    </xf>
    <xf numFmtId="0" fontId="19" fillId="0" borderId="17" xfId="0" applyFont="1" applyFill="1" applyBorder="1" applyAlignment="1">
      <alignment vertical="center" wrapText="1"/>
    </xf>
    <xf numFmtId="0" fontId="17" fillId="0" borderId="0" xfId="0" applyFont="1" applyBorder="1">
      <alignment vertical="center"/>
    </xf>
    <xf numFmtId="0" fontId="21" fillId="0" borderId="0" xfId="0" applyFont="1" applyAlignment="1">
      <alignment vertical="center" wrapText="1"/>
    </xf>
    <xf numFmtId="0" fontId="3" fillId="0" borderId="0" xfId="0" applyFont="1" applyAlignment="1">
      <alignment vertical="center"/>
    </xf>
    <xf numFmtId="0" fontId="17" fillId="0" borderId="0" xfId="0" applyFont="1" applyBorder="1" applyAlignment="1">
      <alignment vertical="center" wrapText="1"/>
    </xf>
    <xf numFmtId="0" fontId="20" fillId="3" borderId="43" xfId="0" applyFont="1" applyFill="1" applyBorder="1" applyAlignment="1" applyProtection="1">
      <alignment vertical="center" wrapText="1"/>
      <protection locked="0"/>
    </xf>
    <xf numFmtId="0" fontId="20" fillId="3" borderId="7" xfId="0" applyFont="1" applyFill="1" applyBorder="1" applyAlignment="1" applyProtection="1">
      <alignment vertical="center" wrapText="1"/>
      <protection locked="0"/>
    </xf>
    <xf numFmtId="0" fontId="20" fillId="3" borderId="1" xfId="0" applyFont="1" applyFill="1" applyBorder="1" applyAlignment="1" applyProtection="1">
      <alignment vertical="center" wrapText="1"/>
      <protection locked="0"/>
    </xf>
    <xf numFmtId="0" fontId="9" fillId="4" borderId="72" xfId="0" applyFont="1" applyFill="1" applyBorder="1" applyAlignment="1">
      <alignment vertical="center" wrapText="1"/>
    </xf>
    <xf numFmtId="0" fontId="9" fillId="4" borderId="44" xfId="0" applyFont="1" applyFill="1" applyBorder="1" applyAlignment="1">
      <alignment vertical="center" wrapText="1"/>
    </xf>
    <xf numFmtId="0" fontId="20" fillId="3" borderId="43" xfId="0" applyFont="1" applyFill="1" applyBorder="1" applyAlignment="1" applyProtection="1">
      <alignment horizontal="right" vertical="center" wrapText="1"/>
      <protection locked="0"/>
    </xf>
    <xf numFmtId="0" fontId="20" fillId="3" borderId="1" xfId="0" applyFont="1" applyFill="1" applyBorder="1" applyAlignment="1" applyProtection="1">
      <alignment horizontal="right" vertical="center" wrapText="1"/>
      <protection locked="0"/>
    </xf>
    <xf numFmtId="0" fontId="17" fillId="0" borderId="43" xfId="0" applyFont="1" applyBorder="1" applyAlignment="1">
      <alignment vertical="center" wrapText="1"/>
    </xf>
    <xf numFmtId="0" fontId="17" fillId="0" borderId="7" xfId="0" applyFont="1" applyBorder="1" applyAlignment="1">
      <alignment vertical="center" wrapText="1"/>
    </xf>
    <xf numFmtId="0" fontId="17" fillId="0" borderId="1" xfId="0" applyFont="1" applyBorder="1" applyAlignment="1">
      <alignment vertical="center" wrapText="1"/>
    </xf>
    <xf numFmtId="0" fontId="20" fillId="0" borderId="0" xfId="0" applyFont="1" applyFill="1" applyBorder="1" applyAlignment="1">
      <alignment horizontal="right" vertical="center" shrinkToFit="1"/>
    </xf>
    <xf numFmtId="177" fontId="20" fillId="3" borderId="43" xfId="0" applyNumberFormat="1" applyFont="1" applyFill="1" applyBorder="1" applyAlignment="1" applyProtection="1">
      <alignment horizontal="right" vertical="center" wrapText="1"/>
      <protection locked="0"/>
    </xf>
    <xf numFmtId="177" fontId="20" fillId="3" borderId="1" xfId="0" applyNumberFormat="1" applyFont="1" applyFill="1" applyBorder="1" applyAlignment="1" applyProtection="1">
      <alignment horizontal="right" vertical="center" wrapText="1"/>
      <protection locked="0"/>
    </xf>
    <xf numFmtId="0" fontId="23" fillId="3" borderId="43" xfId="1" applyFont="1" applyFill="1" applyBorder="1" applyProtection="1">
      <alignment vertical="center"/>
      <protection locked="0"/>
    </xf>
    <xf numFmtId="0" fontId="3" fillId="3" borderId="7" xfId="0" applyFont="1" applyFill="1" applyBorder="1" applyProtection="1">
      <alignment vertical="center"/>
      <protection locked="0"/>
    </xf>
    <xf numFmtId="0" fontId="3" fillId="3" borderId="1" xfId="0" applyFont="1" applyFill="1" applyBorder="1" applyProtection="1">
      <alignment vertical="center"/>
      <protection locked="0"/>
    </xf>
    <xf numFmtId="0" fontId="9" fillId="0" borderId="20" xfId="0" applyFont="1" applyBorder="1" applyAlignment="1">
      <alignment horizontal="center" vertical="center" wrapText="1"/>
    </xf>
    <xf numFmtId="0" fontId="9" fillId="0" borderId="19" xfId="0" applyFont="1" applyBorder="1" applyAlignment="1">
      <alignment horizontal="center" vertical="center" wrapText="1"/>
    </xf>
    <xf numFmtId="0" fontId="19" fillId="2" borderId="19" xfId="0" applyFont="1" applyFill="1" applyBorder="1" applyAlignment="1">
      <alignment vertical="center" wrapText="1"/>
    </xf>
    <xf numFmtId="0" fontId="19" fillId="2" borderId="20" xfId="0" applyFont="1" applyFill="1" applyBorder="1" applyAlignment="1">
      <alignment vertical="center" wrapText="1"/>
    </xf>
    <xf numFmtId="0" fontId="20" fillId="3" borderId="43"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20" fillId="0" borderId="0" xfId="0" applyFont="1" applyFill="1" applyBorder="1" applyAlignment="1">
      <alignment horizontal="center" vertical="center" wrapText="1"/>
    </xf>
    <xf numFmtId="0" fontId="20" fillId="3" borderId="10" xfId="0" applyFont="1" applyFill="1" applyBorder="1" applyAlignment="1" applyProtection="1">
      <alignment vertical="top" wrapText="1"/>
      <protection locked="0"/>
    </xf>
    <xf numFmtId="0" fontId="20" fillId="3" borderId="4" xfId="0" applyFont="1" applyFill="1" applyBorder="1" applyAlignment="1" applyProtection="1">
      <alignment vertical="top" wrapText="1"/>
      <protection locked="0"/>
    </xf>
    <xf numFmtId="0" fontId="20" fillId="3" borderId="5" xfId="0" applyFont="1" applyFill="1" applyBorder="1" applyAlignment="1" applyProtection="1">
      <alignment vertical="top" wrapText="1"/>
      <protection locked="0"/>
    </xf>
    <xf numFmtId="0" fontId="20" fillId="3" borderId="9" xfId="0" applyFont="1" applyFill="1" applyBorder="1" applyAlignment="1" applyProtection="1">
      <alignment vertical="top" wrapText="1"/>
      <protection locked="0"/>
    </xf>
    <xf numFmtId="0" fontId="20" fillId="3" borderId="6" xfId="0" applyFont="1" applyFill="1" applyBorder="1" applyAlignment="1" applyProtection="1">
      <alignment vertical="top" wrapText="1"/>
      <protection locked="0"/>
    </xf>
    <xf numFmtId="0" fontId="20" fillId="3" borderId="2" xfId="0" applyFont="1" applyFill="1" applyBorder="1" applyAlignment="1" applyProtection="1">
      <alignment vertical="top" wrapText="1"/>
      <protection locked="0"/>
    </xf>
    <xf numFmtId="179" fontId="20" fillId="3" borderId="43" xfId="0" applyNumberFormat="1" applyFont="1" applyFill="1" applyBorder="1" applyAlignment="1" applyProtection="1">
      <alignment vertical="center" wrapText="1"/>
      <protection locked="0"/>
    </xf>
    <xf numFmtId="179" fontId="20" fillId="3" borderId="1" xfId="0" applyNumberFormat="1" applyFont="1" applyFill="1" applyBorder="1" applyAlignment="1" applyProtection="1">
      <alignment vertical="center" wrapText="1"/>
      <protection locked="0"/>
    </xf>
    <xf numFmtId="0" fontId="9" fillId="3" borderId="43" xfId="0" applyFont="1" applyFill="1" applyBorder="1" applyAlignment="1" applyProtection="1">
      <alignment vertical="center"/>
      <protection locked="0"/>
    </xf>
    <xf numFmtId="0" fontId="9" fillId="3" borderId="7" xfId="0" applyFont="1" applyFill="1" applyBorder="1" applyAlignment="1" applyProtection="1">
      <alignment vertical="center"/>
      <protection locked="0"/>
    </xf>
    <xf numFmtId="0" fontId="9" fillId="3" borderId="1" xfId="0" applyFont="1" applyFill="1" applyBorder="1" applyAlignment="1" applyProtection="1">
      <alignment vertical="center"/>
      <protection locked="0"/>
    </xf>
    <xf numFmtId="0" fontId="20" fillId="4" borderId="72" xfId="0" applyFont="1" applyFill="1" applyBorder="1" applyAlignment="1">
      <alignment vertical="center" wrapText="1"/>
    </xf>
    <xf numFmtId="0" fontId="20" fillId="4" borderId="44" xfId="0" applyFont="1" applyFill="1" applyBorder="1" applyAlignment="1">
      <alignment vertical="center" wrapText="1"/>
    </xf>
    <xf numFmtId="0" fontId="21" fillId="0" borderId="0" xfId="0" applyFont="1" applyBorder="1" applyAlignment="1">
      <alignment vertical="center" wrapText="1"/>
    </xf>
    <xf numFmtId="0" fontId="17" fillId="0" borderId="0" xfId="0" applyFont="1" applyBorder="1" applyAlignment="1">
      <alignment vertical="center"/>
    </xf>
    <xf numFmtId="177" fontId="20" fillId="3" borderId="43" xfId="0" applyNumberFormat="1" applyFont="1" applyFill="1" applyBorder="1" applyAlignment="1" applyProtection="1">
      <alignment horizontal="center" vertical="center" wrapText="1"/>
      <protection locked="0"/>
    </xf>
    <xf numFmtId="177" fontId="20" fillId="3" borderId="7" xfId="0" applyNumberFormat="1" applyFont="1" applyFill="1" applyBorder="1" applyAlignment="1" applyProtection="1">
      <alignment horizontal="center" vertical="center" wrapText="1"/>
      <protection locked="0"/>
    </xf>
    <xf numFmtId="177" fontId="20" fillId="3" borderId="1" xfId="0" applyNumberFormat="1" applyFont="1" applyFill="1" applyBorder="1" applyAlignment="1" applyProtection="1">
      <alignment horizontal="center" vertical="center" wrapText="1"/>
      <protection locked="0"/>
    </xf>
    <xf numFmtId="0" fontId="20" fillId="0" borderId="61" xfId="0" applyFont="1" applyBorder="1" applyAlignment="1">
      <alignment vertical="center" wrapText="1" shrinkToFit="1"/>
    </xf>
    <xf numFmtId="0" fontId="19" fillId="2" borderId="21" xfId="0" applyFont="1" applyFill="1" applyBorder="1" applyAlignment="1">
      <alignment vertical="center" wrapText="1"/>
    </xf>
    <xf numFmtId="0" fontId="9" fillId="3" borderId="10" xfId="0" applyFont="1" applyFill="1" applyBorder="1" applyAlignment="1" applyProtection="1">
      <alignment vertical="top"/>
      <protection locked="0"/>
    </xf>
    <xf numFmtId="0" fontId="9" fillId="3" borderId="4" xfId="0" applyFont="1" applyFill="1" applyBorder="1" applyAlignment="1" applyProtection="1">
      <alignment vertical="top"/>
      <protection locked="0"/>
    </xf>
    <xf numFmtId="0" fontId="9" fillId="3" borderId="5" xfId="0" applyFont="1" applyFill="1" applyBorder="1" applyAlignment="1" applyProtection="1">
      <alignment vertical="top"/>
      <protection locked="0"/>
    </xf>
    <xf numFmtId="0" fontId="9" fillId="3" borderId="9" xfId="0" applyFont="1" applyFill="1" applyBorder="1" applyAlignment="1" applyProtection="1">
      <alignment vertical="top"/>
      <protection locked="0"/>
    </xf>
    <xf numFmtId="0" fontId="9" fillId="3" borderId="6" xfId="0" applyFont="1" applyFill="1" applyBorder="1" applyAlignment="1" applyProtection="1">
      <alignment vertical="top"/>
      <protection locked="0"/>
    </xf>
    <xf numFmtId="0" fontId="9" fillId="3" borderId="2" xfId="0" applyFont="1" applyFill="1" applyBorder="1" applyAlignment="1" applyProtection="1">
      <alignment vertical="top"/>
      <protection locked="0"/>
    </xf>
    <xf numFmtId="0" fontId="9" fillId="3" borderId="10" xfId="0" applyFont="1" applyFill="1" applyBorder="1" applyAlignment="1" applyProtection="1">
      <alignment vertical="top" wrapText="1"/>
      <protection locked="0"/>
    </xf>
    <xf numFmtId="0" fontId="20" fillId="3" borderId="43" xfId="0" applyFont="1" applyFill="1" applyBorder="1" applyAlignment="1" applyProtection="1">
      <alignment horizontal="left" vertical="center" wrapText="1"/>
      <protection locked="0"/>
    </xf>
    <xf numFmtId="0" fontId="20" fillId="3" borderId="7" xfId="0" applyFont="1" applyFill="1" applyBorder="1" applyAlignment="1" applyProtection="1">
      <alignment horizontal="left" vertical="center" wrapText="1"/>
      <protection locked="0"/>
    </xf>
    <xf numFmtId="0" fontId="20" fillId="3" borderId="1" xfId="0" applyFont="1" applyFill="1" applyBorder="1" applyAlignment="1" applyProtection="1">
      <alignment horizontal="left" vertical="center" wrapText="1"/>
      <protection locked="0"/>
    </xf>
    <xf numFmtId="0" fontId="5" fillId="0" borderId="0" xfId="0" applyFont="1" applyAlignment="1">
      <alignment horizontal="center" vertical="center"/>
    </xf>
    <xf numFmtId="0" fontId="8" fillId="0" borderId="0" xfId="0" applyFont="1" applyAlignment="1">
      <alignment horizontal="center" vertical="center"/>
    </xf>
    <xf numFmtId="0" fontId="3" fillId="0" borderId="0" xfId="0" applyFont="1" applyAlignment="1">
      <alignment vertical="top" wrapText="1"/>
    </xf>
    <xf numFmtId="0" fontId="3" fillId="0" borderId="22" xfId="0" applyFont="1" applyBorder="1" applyAlignment="1">
      <alignment vertical="top" wrapText="1"/>
    </xf>
    <xf numFmtId="0" fontId="3" fillId="0" borderId="14" xfId="0" applyFont="1" applyBorder="1" applyAlignment="1">
      <alignment vertical="top" wrapText="1"/>
    </xf>
    <xf numFmtId="0" fontId="3" fillId="0" borderId="34" xfId="0" applyFont="1" applyBorder="1" applyAlignment="1">
      <alignment vertical="top" wrapText="1"/>
    </xf>
    <xf numFmtId="0" fontId="3" fillId="0" borderId="47" xfId="0" applyFont="1" applyBorder="1" applyAlignment="1">
      <alignment vertical="top" wrapText="1"/>
    </xf>
    <xf numFmtId="0" fontId="3" fillId="0" borderId="17" xfId="0" applyFont="1" applyBorder="1" applyAlignment="1">
      <alignment vertical="top" wrapText="1"/>
    </xf>
    <xf numFmtId="0" fontId="3" fillId="0" borderId="35" xfId="0" applyFont="1" applyBorder="1" applyAlignment="1">
      <alignment vertical="top" wrapText="1"/>
    </xf>
    <xf numFmtId="0" fontId="3" fillId="0" borderId="66" xfId="0" applyFont="1" applyBorder="1" applyAlignment="1">
      <alignment horizontal="center" vertical="center"/>
    </xf>
    <xf numFmtId="0" fontId="3" fillId="0" borderId="67" xfId="0" applyFont="1" applyBorder="1" applyAlignment="1">
      <alignment horizontal="center" vertical="center"/>
    </xf>
    <xf numFmtId="0" fontId="3" fillId="0" borderId="69" xfId="0" applyFont="1" applyBorder="1" applyAlignment="1">
      <alignment horizontal="center" vertical="center"/>
    </xf>
    <xf numFmtId="0" fontId="3" fillId="0" borderId="70" xfId="0" applyFont="1" applyBorder="1" applyAlignment="1">
      <alignment horizontal="center" vertical="center"/>
    </xf>
    <xf numFmtId="0" fontId="3" fillId="0" borderId="40" xfId="0" applyFont="1" applyBorder="1" applyAlignment="1">
      <alignment horizontal="center" vertical="center" shrinkToFit="1"/>
    </xf>
    <xf numFmtId="0" fontId="3" fillId="0" borderId="34" xfId="0" applyFont="1" applyBorder="1" applyAlignment="1">
      <alignment horizontal="center" vertical="center" shrinkToFit="1"/>
    </xf>
    <xf numFmtId="0" fontId="3" fillId="0" borderId="41" xfId="0" applyFont="1" applyBorder="1" applyAlignment="1">
      <alignment horizontal="center" vertical="center" shrinkToFit="1"/>
    </xf>
    <xf numFmtId="0" fontId="3" fillId="0" borderId="35" xfId="0" applyFont="1" applyBorder="1" applyAlignment="1">
      <alignment horizontal="center" vertical="center" shrinkToFit="1"/>
    </xf>
    <xf numFmtId="0" fontId="3" fillId="0" borderId="23" xfId="0" applyFont="1" applyBorder="1" applyAlignment="1">
      <alignment vertical="top" wrapText="1"/>
    </xf>
    <xf numFmtId="0" fontId="3" fillId="0" borderId="30" xfId="0" applyFont="1" applyBorder="1" applyAlignment="1">
      <alignment vertical="top" wrapText="1"/>
    </xf>
    <xf numFmtId="0" fontId="3" fillId="0" borderId="8" xfId="0" applyFont="1" applyBorder="1" applyAlignment="1">
      <alignment vertical="top" wrapText="1"/>
    </xf>
    <xf numFmtId="0" fontId="3" fillId="0" borderId="31" xfId="0" applyFont="1" applyBorder="1" applyAlignment="1">
      <alignment vertical="top" wrapText="1"/>
    </xf>
    <xf numFmtId="0" fontId="3" fillId="0" borderId="36" xfId="0" applyFont="1" applyBorder="1" applyAlignment="1">
      <alignment vertical="top" wrapText="1"/>
    </xf>
    <xf numFmtId="0" fontId="3" fillId="0" borderId="32" xfId="0" applyFont="1" applyBorder="1" applyAlignment="1">
      <alignment vertical="top" wrapText="1"/>
    </xf>
    <xf numFmtId="0" fontId="11" fillId="0" borderId="22" xfId="0" applyFont="1" applyBorder="1" applyAlignment="1">
      <alignment vertical="top" wrapText="1"/>
    </xf>
    <xf numFmtId="0" fontId="11" fillId="0" borderId="14" xfId="0" applyFont="1" applyBorder="1" applyAlignment="1">
      <alignment vertical="top" wrapText="1"/>
    </xf>
    <xf numFmtId="0" fontId="11" fillId="0" borderId="34" xfId="0" applyFont="1" applyBorder="1" applyAlignment="1">
      <alignment vertical="top" wrapText="1"/>
    </xf>
    <xf numFmtId="0" fontId="11" fillId="0" borderId="12" xfId="0" applyFont="1" applyBorder="1" applyAlignment="1">
      <alignment vertical="top" wrapText="1"/>
    </xf>
    <xf numFmtId="0" fontId="11" fillId="0" borderId="0" xfId="0" applyFont="1" applyBorder="1" applyAlignment="1">
      <alignment vertical="top" wrapText="1"/>
    </xf>
    <xf numFmtId="0" fontId="11" fillId="0" borderId="3" xfId="0" applyFont="1" applyBorder="1" applyAlignment="1">
      <alignment vertical="top" wrapText="1"/>
    </xf>
    <xf numFmtId="0" fontId="11" fillId="0" borderId="47" xfId="0" applyFont="1" applyBorder="1" applyAlignment="1">
      <alignment vertical="top" wrapText="1"/>
    </xf>
    <xf numFmtId="0" fontId="11" fillId="0" borderId="17" xfId="0" applyFont="1" applyBorder="1" applyAlignment="1">
      <alignment vertical="top" wrapText="1"/>
    </xf>
    <xf numFmtId="0" fontId="11" fillId="0" borderId="35" xfId="0" applyFont="1" applyBorder="1" applyAlignment="1">
      <alignment vertical="top" wrapText="1"/>
    </xf>
    <xf numFmtId="0" fontId="3" fillId="0" borderId="12" xfId="0" applyFont="1" applyBorder="1" applyAlignment="1">
      <alignment vertical="top" wrapText="1"/>
    </xf>
    <xf numFmtId="0" fontId="3" fillId="0" borderId="0" xfId="0" applyFont="1" applyBorder="1" applyAlignment="1">
      <alignment vertical="top" wrapText="1"/>
    </xf>
    <xf numFmtId="0" fontId="3" fillId="0" borderId="3" xfId="0" applyFont="1" applyBorder="1" applyAlignment="1">
      <alignment vertical="top" wrapText="1"/>
    </xf>
    <xf numFmtId="0" fontId="3" fillId="0" borderId="68" xfId="0" applyFont="1" applyBorder="1" applyAlignment="1">
      <alignment horizontal="center" vertical="center"/>
    </xf>
    <xf numFmtId="0" fontId="3" fillId="0" borderId="71" xfId="0" applyFont="1" applyBorder="1" applyAlignment="1">
      <alignment horizontal="center" vertical="center"/>
    </xf>
    <xf numFmtId="0" fontId="3" fillId="0" borderId="23" xfId="0" applyFont="1" applyBorder="1" applyAlignment="1">
      <alignment horizontal="left" vertical="top" wrapText="1"/>
    </xf>
    <xf numFmtId="0" fontId="3" fillId="0" borderId="14" xfId="0" applyFont="1" applyBorder="1" applyAlignment="1">
      <alignment horizontal="left" vertical="top" wrapText="1"/>
    </xf>
    <xf numFmtId="0" fontId="3" fillId="0" borderId="34" xfId="0" applyFont="1" applyBorder="1" applyAlignment="1">
      <alignment horizontal="left" vertical="top" wrapText="1"/>
    </xf>
    <xf numFmtId="0" fontId="3" fillId="0" borderId="9" xfId="0" applyFont="1" applyBorder="1" applyAlignment="1">
      <alignment horizontal="left" vertical="top" wrapText="1"/>
    </xf>
    <xf numFmtId="0" fontId="3" fillId="0" borderId="6" xfId="0" applyFont="1" applyBorder="1" applyAlignment="1">
      <alignment horizontal="left" vertical="top" wrapText="1"/>
    </xf>
    <xf numFmtId="0" fontId="3" fillId="0" borderId="2" xfId="0" applyFont="1" applyBorder="1" applyAlignment="1">
      <alignment horizontal="left" vertical="top" wrapText="1"/>
    </xf>
    <xf numFmtId="0" fontId="3" fillId="0" borderId="9" xfId="0" applyFont="1" applyBorder="1" applyAlignment="1">
      <alignment vertical="top" wrapText="1"/>
    </xf>
    <xf numFmtId="0" fontId="3" fillId="0" borderId="37" xfId="0" applyFont="1" applyBorder="1" applyAlignment="1">
      <alignment vertical="top" wrapText="1"/>
    </xf>
    <xf numFmtId="0" fontId="3" fillId="0" borderId="48" xfId="0" applyFont="1" applyBorder="1" applyAlignment="1">
      <alignment vertical="top" wrapText="1"/>
    </xf>
    <xf numFmtId="0" fontId="3" fillId="0" borderId="6" xfId="0" applyFont="1" applyBorder="1" applyAlignment="1">
      <alignment vertical="top" wrapText="1"/>
    </xf>
    <xf numFmtId="0" fontId="3" fillId="0" borderId="2" xfId="0" applyFont="1" applyBorder="1" applyAlignment="1">
      <alignment vertical="top" wrapText="1"/>
    </xf>
    <xf numFmtId="0" fontId="3" fillId="0" borderId="33" xfId="0" applyFont="1" applyBorder="1" applyAlignment="1">
      <alignment horizontal="center" vertical="center"/>
    </xf>
    <xf numFmtId="0" fontId="3" fillId="0" borderId="24" xfId="0" applyFont="1" applyBorder="1" applyAlignment="1">
      <alignment horizontal="center" vertical="center"/>
    </xf>
    <xf numFmtId="0" fontId="3" fillId="0" borderId="38" xfId="0" applyFont="1" applyBorder="1" applyAlignment="1">
      <alignment horizontal="center" vertical="center"/>
    </xf>
    <xf numFmtId="0" fontId="3" fillId="0" borderId="0" xfId="0" applyFont="1" applyAlignment="1">
      <alignment horizontal="center" vertical="center"/>
    </xf>
    <xf numFmtId="0" fontId="3" fillId="0" borderId="58" xfId="0" applyFont="1" applyBorder="1" applyAlignment="1">
      <alignment vertical="top" wrapText="1"/>
    </xf>
    <xf numFmtId="0" fontId="3" fillId="0" borderId="60" xfId="0" applyFont="1" applyBorder="1" applyAlignment="1">
      <alignment vertical="top" wrapText="1"/>
    </xf>
    <xf numFmtId="0" fontId="3" fillId="0" borderId="61" xfId="0" applyFont="1" applyBorder="1" applyAlignment="1">
      <alignment vertical="top" wrapText="1"/>
    </xf>
    <xf numFmtId="0" fontId="3" fillId="0" borderId="28" xfId="0" applyFont="1" applyBorder="1" applyAlignment="1">
      <alignment vertical="top" wrapText="1"/>
    </xf>
    <xf numFmtId="0" fontId="3" fillId="0" borderId="62" xfId="0" applyFont="1" applyBorder="1" applyAlignment="1">
      <alignment vertical="top" wrapText="1"/>
    </xf>
    <xf numFmtId="0" fontId="3" fillId="0" borderId="29" xfId="0" applyFont="1" applyBorder="1" applyAlignment="1">
      <alignment vertical="top" wrapText="1"/>
    </xf>
    <xf numFmtId="0" fontId="3" fillId="0" borderId="58" xfId="0" applyFont="1" applyBorder="1" applyAlignment="1">
      <alignment vertical="center"/>
    </xf>
    <xf numFmtId="0" fontId="3" fillId="0" borderId="59" xfId="0" applyFont="1" applyBorder="1" applyAlignment="1">
      <alignment vertical="center"/>
    </xf>
    <xf numFmtId="0" fontId="3" fillId="0" borderId="60" xfId="0" applyFont="1" applyBorder="1" applyAlignment="1">
      <alignment vertical="center"/>
    </xf>
    <xf numFmtId="0" fontId="3" fillId="0" borderId="16" xfId="0" applyFont="1" applyBorder="1" applyAlignment="1">
      <alignment vertical="center" wrapText="1"/>
    </xf>
    <xf numFmtId="0" fontId="3" fillId="0" borderId="13" xfId="0" applyFont="1" applyBorder="1" applyAlignment="1">
      <alignment vertical="center" wrapText="1"/>
    </xf>
    <xf numFmtId="0" fontId="3" fillId="0" borderId="28" xfId="0" applyFont="1" applyBorder="1" applyAlignment="1">
      <alignment vertical="center" wrapText="1"/>
    </xf>
    <xf numFmtId="0" fontId="3" fillId="0" borderId="0" xfId="0" applyFont="1" applyAlignment="1">
      <alignment vertical="center"/>
    </xf>
    <xf numFmtId="0" fontId="3" fillId="0" borderId="48" xfId="0" applyFont="1" applyBorder="1" applyAlignment="1">
      <alignment vertical="center"/>
    </xf>
    <xf numFmtId="0" fontId="3" fillId="0" borderId="6" xfId="0" applyFont="1" applyBorder="1" applyAlignment="1">
      <alignment vertical="center"/>
    </xf>
    <xf numFmtId="0" fontId="3" fillId="0" borderId="2" xfId="0" applyFont="1" applyBorder="1" applyAlignment="1">
      <alignment vertical="center"/>
    </xf>
    <xf numFmtId="0" fontId="3" fillId="0" borderId="22" xfId="0" applyFont="1" applyBorder="1" applyAlignment="1">
      <alignment vertical="center"/>
    </xf>
    <xf numFmtId="0" fontId="3" fillId="0" borderId="14" xfId="0" applyFont="1" applyBorder="1" applyAlignment="1">
      <alignment vertical="center"/>
    </xf>
    <xf numFmtId="0" fontId="3" fillId="0" borderId="34" xfId="0" applyFont="1" applyBorder="1" applyAlignment="1">
      <alignment vertical="center"/>
    </xf>
    <xf numFmtId="0" fontId="3" fillId="0" borderId="49" xfId="0" applyFont="1" applyBorder="1" applyAlignment="1">
      <alignment vertical="top" wrapText="1"/>
    </xf>
    <xf numFmtId="0" fontId="3" fillId="0" borderId="12" xfId="0" applyFont="1" applyBorder="1" applyAlignment="1">
      <alignment vertical="center"/>
    </xf>
    <xf numFmtId="0" fontId="3" fillId="0" borderId="0"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Border="1" applyAlignment="1">
      <alignment vertical="center" wrapText="1"/>
    </xf>
    <xf numFmtId="0" fontId="3" fillId="0" borderId="3" xfId="0" applyFont="1" applyBorder="1" applyAlignment="1">
      <alignment vertical="center" wrapText="1"/>
    </xf>
    <xf numFmtId="0" fontId="3" fillId="0" borderId="23" xfId="0" applyFont="1" applyBorder="1" applyAlignment="1">
      <alignment horizontal="center" vertical="center"/>
    </xf>
    <xf numFmtId="0" fontId="3" fillId="0" borderId="15" xfId="0" applyFont="1" applyBorder="1" applyAlignment="1">
      <alignment horizontal="center" vertical="center"/>
    </xf>
    <xf numFmtId="0" fontId="3" fillId="0" borderId="36" xfId="0" applyFont="1" applyBorder="1" applyAlignment="1">
      <alignment horizontal="center" vertical="center"/>
    </xf>
    <xf numFmtId="0" fontId="3" fillId="0" borderId="18" xfId="0" applyFont="1" applyBorder="1" applyAlignment="1">
      <alignment horizontal="center" vertical="center"/>
    </xf>
    <xf numFmtId="0" fontId="3" fillId="0" borderId="9" xfId="0" applyFont="1" applyBorder="1" applyAlignment="1">
      <alignment horizontal="center" vertical="center"/>
    </xf>
    <xf numFmtId="0" fontId="3" fillId="0" borderId="52" xfId="0" applyFont="1" applyBorder="1" applyAlignment="1">
      <alignment horizontal="center" vertical="center"/>
    </xf>
    <xf numFmtId="0" fontId="3" fillId="0" borderId="63" xfId="0" applyFont="1" applyBorder="1" applyAlignment="1">
      <alignment horizontal="center" vertical="center"/>
    </xf>
    <xf numFmtId="0" fontId="3" fillId="0" borderId="25" xfId="0" applyFont="1" applyBorder="1" applyAlignment="1">
      <alignment horizontal="center" vertical="center"/>
    </xf>
    <xf numFmtId="0" fontId="3" fillId="0" borderId="15" xfId="0" applyFont="1" applyBorder="1" applyAlignment="1">
      <alignment horizontal="center" vertical="center" shrinkToFit="1"/>
    </xf>
    <xf numFmtId="0" fontId="3" fillId="0" borderId="18" xfId="0" applyFont="1" applyBorder="1" applyAlignment="1">
      <alignment horizontal="center" vertical="center" shrinkToFit="1"/>
    </xf>
    <xf numFmtId="0" fontId="3" fillId="0" borderId="53" xfId="0" applyFont="1" applyBorder="1" applyAlignment="1">
      <alignment horizontal="center" vertical="center" shrinkToFit="1"/>
    </xf>
    <xf numFmtId="0" fontId="3" fillId="0" borderId="52" xfId="0" applyFont="1" applyBorder="1" applyAlignment="1">
      <alignment horizontal="center" vertical="center" shrinkToFit="1"/>
    </xf>
    <xf numFmtId="0" fontId="3" fillId="0" borderId="55" xfId="0" applyFont="1" applyBorder="1" applyAlignment="1">
      <alignment horizontal="left" vertical="center" wrapText="1"/>
    </xf>
    <xf numFmtId="0" fontId="3" fillId="0" borderId="19" xfId="0" applyFont="1" applyBorder="1" applyAlignment="1">
      <alignment horizontal="left" vertical="center" wrapText="1"/>
    </xf>
    <xf numFmtId="0" fontId="3" fillId="0" borderId="27" xfId="0" applyFont="1" applyBorder="1" applyAlignment="1">
      <alignment horizontal="left" vertical="center" wrapText="1"/>
    </xf>
    <xf numFmtId="0" fontId="3" fillId="0" borderId="56" xfId="0" applyFont="1" applyBorder="1" applyAlignment="1">
      <alignment horizontal="left" vertical="center" wrapText="1"/>
    </xf>
    <xf numFmtId="0" fontId="3" fillId="0" borderId="64" xfId="0" applyFont="1" applyBorder="1" applyAlignment="1">
      <alignment horizontal="left" vertical="center" wrapText="1"/>
    </xf>
    <xf numFmtId="0" fontId="3" fillId="0" borderId="57" xfId="0" applyFont="1" applyBorder="1" applyAlignment="1">
      <alignment horizontal="left" vertical="center" wrapText="1"/>
    </xf>
    <xf numFmtId="0" fontId="3" fillId="0" borderId="8" xfId="0" applyFont="1" applyBorder="1" applyAlignment="1">
      <alignment horizontal="center" vertical="center" wrapText="1"/>
    </xf>
    <xf numFmtId="0" fontId="3" fillId="0" borderId="54" xfId="0" applyFont="1" applyBorder="1" applyAlignment="1">
      <alignment horizontal="left" vertical="center" wrapText="1"/>
    </xf>
    <xf numFmtId="0" fontId="3" fillId="0" borderId="63" xfId="0" applyFont="1" applyBorder="1" applyAlignment="1">
      <alignment horizontal="left" vertical="center" wrapText="1"/>
    </xf>
    <xf numFmtId="0" fontId="3" fillId="0" borderId="26" xfId="0" applyFont="1" applyBorder="1" applyAlignment="1">
      <alignment horizontal="left" vertical="center" wrapText="1"/>
    </xf>
    <xf numFmtId="0" fontId="3" fillId="0" borderId="40" xfId="0" applyFont="1" applyBorder="1" applyAlignment="1">
      <alignment horizontal="center" vertical="center"/>
    </xf>
    <xf numFmtId="0" fontId="3" fillId="0" borderId="0" xfId="0" applyFont="1" applyAlignment="1">
      <alignment vertical="center" wrapText="1"/>
    </xf>
    <xf numFmtId="0" fontId="3" fillId="0" borderId="6" xfId="0" applyFont="1" applyBorder="1" applyAlignment="1">
      <alignment vertical="center" wrapText="1"/>
    </xf>
    <xf numFmtId="0" fontId="12" fillId="5" borderId="10" xfId="0" applyFont="1" applyFill="1" applyBorder="1" applyAlignment="1">
      <alignment horizontal="center" vertical="center"/>
    </xf>
    <xf numFmtId="0" fontId="12" fillId="5" borderId="4" xfId="0" applyFont="1" applyFill="1" applyBorder="1" applyAlignment="1">
      <alignment horizontal="center" vertical="center"/>
    </xf>
    <xf numFmtId="0" fontId="3" fillId="0" borderId="50" xfId="0" applyFont="1" applyBorder="1" applyAlignment="1">
      <alignment horizontal="center" vertical="center"/>
    </xf>
    <xf numFmtId="0" fontId="3" fillId="0" borderId="21" xfId="0" applyFont="1" applyBorder="1" applyAlignment="1">
      <alignment horizontal="center" vertical="center"/>
    </xf>
    <xf numFmtId="0" fontId="3" fillId="0" borderId="19" xfId="0" applyFont="1" applyBorder="1" applyAlignment="1">
      <alignment horizontal="center" vertical="center"/>
    </xf>
    <xf numFmtId="0" fontId="3" fillId="0" borderId="51" xfId="0" applyFont="1" applyBorder="1" applyAlignment="1">
      <alignment horizontal="center" vertical="center"/>
    </xf>
    <xf numFmtId="0" fontId="3" fillId="0" borderId="42" xfId="0" applyFont="1" applyBorder="1" applyAlignment="1">
      <alignment horizontal="center" vertical="center"/>
    </xf>
    <xf numFmtId="0" fontId="3" fillId="0" borderId="0" xfId="0" applyFont="1" applyBorder="1" applyAlignment="1">
      <alignment horizontal="center" vertical="center"/>
    </xf>
    <xf numFmtId="0" fontId="3" fillId="0" borderId="3" xfId="0" applyFont="1" applyBorder="1" applyAlignment="1">
      <alignment horizontal="center" vertical="center"/>
    </xf>
    <xf numFmtId="0" fontId="3" fillId="0" borderId="39" xfId="0" applyFont="1" applyBorder="1" applyAlignment="1">
      <alignment vertical="top" wrapText="1"/>
    </xf>
    <xf numFmtId="0" fontId="3" fillId="0" borderId="10"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39" xfId="0" applyFont="1" applyBorder="1" applyAlignment="1">
      <alignment horizontal="center" vertical="center"/>
    </xf>
    <xf numFmtId="0" fontId="3" fillId="0" borderId="43" xfId="0" applyFont="1" applyBorder="1" applyAlignment="1">
      <alignment horizontal="center" vertical="center"/>
    </xf>
    <xf numFmtId="0" fontId="3" fillId="0" borderId="7" xfId="0" applyFont="1" applyBorder="1" applyAlignment="1">
      <alignment horizontal="center" vertical="center"/>
    </xf>
    <xf numFmtId="0" fontId="3" fillId="0" borderId="1" xfId="0" applyFont="1" applyBorder="1" applyAlignment="1">
      <alignment horizontal="center" vertical="center"/>
    </xf>
    <xf numFmtId="176" fontId="8" fillId="0" borderId="0" xfId="0" applyNumberFormat="1" applyFont="1" applyAlignment="1">
      <alignment horizontal="center" vertical="center"/>
    </xf>
    <xf numFmtId="0" fontId="3" fillId="0" borderId="0" xfId="0" applyFont="1" applyBorder="1" applyAlignment="1">
      <alignment horizontal="center" vertical="center" wrapText="1"/>
    </xf>
    <xf numFmtId="0" fontId="3" fillId="0" borderId="3" xfId="0" applyFont="1" applyBorder="1" applyAlignment="1">
      <alignment horizontal="center" vertical="center" wrapText="1"/>
    </xf>
    <xf numFmtId="0" fontId="3" fillId="0" borderId="0" xfId="0" applyFont="1" applyBorder="1" applyAlignment="1">
      <alignment horizontal="center" vertical="top" wrapText="1"/>
    </xf>
    <xf numFmtId="0" fontId="3" fillId="0" borderId="65" xfId="0" applyFont="1" applyBorder="1" applyAlignment="1">
      <alignment vertical="top" wrapText="1"/>
    </xf>
    <xf numFmtId="0" fontId="3" fillId="0" borderId="42" xfId="0" applyFont="1" applyBorder="1" applyAlignment="1">
      <alignment vertical="top" wrapText="1"/>
    </xf>
    <xf numFmtId="0" fontId="3" fillId="0" borderId="53" xfId="0" applyFont="1" applyBorder="1" applyAlignment="1">
      <alignment vertical="top" wrapText="1"/>
    </xf>
    <xf numFmtId="0" fontId="3" fillId="0" borderId="41" xfId="0" applyFont="1" applyBorder="1" applyAlignment="1">
      <alignment horizontal="center" vertical="center"/>
    </xf>
    <xf numFmtId="0" fontId="3" fillId="0" borderId="53" xfId="0" applyFont="1" applyBorder="1" applyAlignment="1">
      <alignment horizontal="center" vertical="center"/>
    </xf>
    <xf numFmtId="0" fontId="3" fillId="0" borderId="20" xfId="0" applyFont="1" applyBorder="1" applyAlignment="1">
      <alignment horizontal="center" vertical="center"/>
    </xf>
    <xf numFmtId="0" fontId="3" fillId="8" borderId="74" xfId="0" applyFont="1" applyFill="1" applyBorder="1" applyAlignment="1">
      <alignment horizontal="center" vertical="center"/>
    </xf>
    <xf numFmtId="0" fontId="3" fillId="8" borderId="77" xfId="0" applyFont="1" applyFill="1" applyBorder="1" applyAlignment="1">
      <alignment horizontal="center" vertical="center"/>
    </xf>
    <xf numFmtId="0" fontId="3" fillId="8" borderId="75" xfId="0" applyFont="1" applyFill="1" applyBorder="1" applyAlignment="1">
      <alignment horizontal="center" vertical="center"/>
    </xf>
    <xf numFmtId="0" fontId="3" fillId="7" borderId="73" xfId="0" applyFont="1" applyFill="1" applyBorder="1" applyAlignment="1">
      <alignment horizontal="center" vertical="center"/>
    </xf>
    <xf numFmtId="0" fontId="3" fillId="7" borderId="74" xfId="0" applyFont="1" applyFill="1" applyBorder="1" applyAlignment="1">
      <alignment horizontal="center" vertical="center"/>
    </xf>
    <xf numFmtId="0" fontId="3" fillId="7" borderId="0" xfId="0" applyFont="1" applyFill="1" applyAlignment="1">
      <alignment vertical="top" wrapText="1"/>
    </xf>
    <xf numFmtId="0" fontId="3" fillId="9" borderId="11" xfId="0" applyFont="1" applyFill="1" applyBorder="1" applyAlignment="1">
      <alignment horizontal="center" vertical="center"/>
    </xf>
    <xf numFmtId="0" fontId="3" fillId="7" borderId="40" xfId="0" applyFont="1" applyFill="1" applyBorder="1" applyAlignment="1">
      <alignment horizontal="center" vertical="center"/>
    </xf>
    <xf numFmtId="0" fontId="3" fillId="7" borderId="15" xfId="0" applyFont="1" applyFill="1" applyBorder="1" applyAlignment="1">
      <alignment horizontal="center" vertical="center"/>
    </xf>
    <xf numFmtId="0" fontId="3" fillId="7" borderId="42" xfId="0" applyFont="1" applyFill="1" applyBorder="1" applyAlignment="1">
      <alignment horizontal="center" vertical="center"/>
    </xf>
    <xf numFmtId="0" fontId="3" fillId="7" borderId="16" xfId="0" applyFont="1" applyFill="1" applyBorder="1" applyAlignment="1">
      <alignment horizontal="center" vertical="center"/>
    </xf>
    <xf numFmtId="0" fontId="3" fillId="7" borderId="41" xfId="0" applyFont="1" applyFill="1" applyBorder="1" applyAlignment="1">
      <alignment horizontal="center" vertical="center"/>
    </xf>
    <xf numFmtId="0" fontId="3" fillId="7" borderId="18" xfId="0" applyFont="1" applyFill="1" applyBorder="1" applyAlignment="1">
      <alignment horizontal="center" vertical="center"/>
    </xf>
    <xf numFmtId="0" fontId="3" fillId="7" borderId="58" xfId="0" applyFont="1" applyFill="1" applyBorder="1" applyAlignment="1">
      <alignment horizontal="center" vertical="center" wrapText="1"/>
    </xf>
    <xf numFmtId="0" fontId="3" fillId="7" borderId="61" xfId="0" applyFont="1" applyFill="1" applyBorder="1" applyAlignment="1">
      <alignment horizontal="center" vertical="center"/>
    </xf>
    <xf numFmtId="0" fontId="3" fillId="7" borderId="62" xfId="0" applyFont="1" applyFill="1" applyBorder="1" applyAlignment="1">
      <alignment horizontal="center" vertical="center"/>
    </xf>
    <xf numFmtId="0" fontId="3" fillId="9" borderId="63" xfId="0" applyFont="1" applyFill="1" applyBorder="1" applyAlignment="1">
      <alignment horizontal="center" vertical="center"/>
    </xf>
    <xf numFmtId="0" fontId="3" fillId="9" borderId="24" xfId="0" applyFont="1" applyFill="1" applyBorder="1" applyAlignment="1">
      <alignment horizontal="center" vertical="center"/>
    </xf>
    <xf numFmtId="0" fontId="3" fillId="9" borderId="25" xfId="0" applyFont="1" applyFill="1" applyBorder="1" applyAlignment="1">
      <alignment horizontal="center" vertical="center"/>
    </xf>
    <xf numFmtId="0" fontId="3" fillId="8" borderId="14" xfId="0" applyFont="1" applyFill="1" applyBorder="1" applyAlignment="1">
      <alignment horizontal="center" vertical="center"/>
    </xf>
    <xf numFmtId="0" fontId="3" fillId="8" borderId="15" xfId="0" applyFont="1" applyFill="1" applyBorder="1" applyAlignment="1">
      <alignment horizontal="center" vertical="center"/>
    </xf>
    <xf numFmtId="0" fontId="3" fillId="9" borderId="38" xfId="0" applyFont="1" applyFill="1" applyBorder="1" applyAlignment="1">
      <alignment horizontal="center" vertical="center"/>
    </xf>
    <xf numFmtId="0" fontId="3" fillId="7" borderId="10" xfId="0" applyFont="1" applyFill="1" applyBorder="1" applyAlignment="1">
      <alignment vertical="center" wrapText="1"/>
    </xf>
    <xf numFmtId="0" fontId="3" fillId="7" borderId="4" xfId="0" applyFont="1" applyFill="1" applyBorder="1" applyAlignment="1">
      <alignment vertical="center"/>
    </xf>
    <xf numFmtId="0" fontId="3" fillId="7" borderId="84" xfId="0" applyFont="1" applyFill="1" applyBorder="1" applyAlignment="1">
      <alignment vertical="center"/>
    </xf>
    <xf numFmtId="0" fontId="3" fillId="7" borderId="9" xfId="0" applyFont="1" applyFill="1" applyBorder="1" applyAlignment="1">
      <alignment vertical="center"/>
    </xf>
    <xf numFmtId="0" fontId="3" fillId="7" borderId="6" xfId="0" applyFont="1" applyFill="1" applyBorder="1" applyAlignment="1">
      <alignment vertical="center"/>
    </xf>
    <xf numFmtId="0" fontId="3" fillId="7" borderId="85" xfId="0" applyFont="1" applyFill="1" applyBorder="1" applyAlignment="1">
      <alignment vertical="center"/>
    </xf>
    <xf numFmtId="0" fontId="3" fillId="7" borderId="10" xfId="0" applyFont="1" applyFill="1" applyBorder="1" applyAlignment="1">
      <alignment vertical="center"/>
    </xf>
    <xf numFmtId="0" fontId="3" fillId="7" borderId="82" xfId="0" applyFont="1" applyFill="1" applyBorder="1" applyAlignment="1">
      <alignment horizontal="center" vertical="center" wrapText="1"/>
    </xf>
    <xf numFmtId="0" fontId="3" fillId="7" borderId="83" xfId="0" applyFont="1" applyFill="1" applyBorder="1" applyAlignment="1">
      <alignment horizontal="center" vertical="center" wrapText="1"/>
    </xf>
    <xf numFmtId="0" fontId="3" fillId="8" borderId="10" xfId="0" applyFont="1" applyFill="1" applyBorder="1" applyAlignment="1">
      <alignment horizontal="center" vertical="center" wrapText="1"/>
    </xf>
    <xf numFmtId="0" fontId="3" fillId="8" borderId="9" xfId="0" applyFont="1" applyFill="1" applyBorder="1" applyAlignment="1">
      <alignment horizontal="center" vertical="center" wrapText="1"/>
    </xf>
    <xf numFmtId="0" fontId="11" fillId="7" borderId="11" xfId="0" applyFont="1" applyFill="1" applyBorder="1" applyAlignment="1">
      <alignment horizontal="center" vertical="center"/>
    </xf>
    <xf numFmtId="0" fontId="3" fillId="7" borderId="5" xfId="0" applyFont="1" applyFill="1" applyBorder="1" applyAlignment="1">
      <alignment horizontal="center" vertical="center"/>
    </xf>
    <xf numFmtId="0" fontId="3" fillId="7" borderId="2" xfId="0" applyFont="1" applyFill="1" applyBorder="1" applyAlignment="1">
      <alignment horizontal="center" vertical="center"/>
    </xf>
    <xf numFmtId="0" fontId="3" fillId="8" borderId="4" xfId="0" applyFont="1" applyFill="1" applyBorder="1" applyAlignment="1">
      <alignment horizontal="center" vertical="center"/>
    </xf>
    <xf numFmtId="0" fontId="3" fillId="8" borderId="6" xfId="0" applyFont="1" applyFill="1" applyBorder="1" applyAlignment="1">
      <alignment horizontal="center" vertical="center"/>
    </xf>
    <xf numFmtId="0" fontId="3" fillId="7" borderId="4" xfId="0" applyFont="1" applyFill="1" applyBorder="1" applyAlignment="1">
      <alignment horizontal="center" vertical="center"/>
    </xf>
    <xf numFmtId="0" fontId="3" fillId="7" borderId="6" xfId="0" applyFont="1" applyFill="1" applyBorder="1" applyAlignment="1">
      <alignment horizontal="center" vertical="center"/>
    </xf>
    <xf numFmtId="0" fontId="15" fillId="7" borderId="86" xfId="0" applyFont="1" applyFill="1" applyBorder="1" applyAlignment="1">
      <alignment vertical="center" wrapText="1"/>
    </xf>
    <xf numFmtId="0" fontId="15" fillId="7" borderId="4" xfId="0" applyFont="1" applyFill="1" applyBorder="1" applyAlignment="1">
      <alignment vertical="center" wrapText="1"/>
    </xf>
    <xf numFmtId="0" fontId="15" fillId="7" borderId="5" xfId="0" applyFont="1" applyFill="1" applyBorder="1" applyAlignment="1">
      <alignment vertical="center" wrapText="1"/>
    </xf>
    <xf numFmtId="0" fontId="15" fillId="7" borderId="87" xfId="0" applyFont="1" applyFill="1" applyBorder="1" applyAlignment="1">
      <alignment vertical="center" wrapText="1"/>
    </xf>
    <xf numFmtId="0" fontId="15" fillId="7" borderId="6" xfId="0" applyFont="1" applyFill="1" applyBorder="1" applyAlignment="1">
      <alignment vertical="center" wrapText="1"/>
    </xf>
    <xf numFmtId="0" fontId="15" fillId="7" borderId="2" xfId="0" applyFont="1" applyFill="1" applyBorder="1" applyAlignment="1">
      <alignment vertical="center" wrapText="1"/>
    </xf>
    <xf numFmtId="0" fontId="15" fillId="7" borderId="4" xfId="0" applyFont="1" applyFill="1" applyBorder="1" applyAlignment="1">
      <alignment vertical="center"/>
    </xf>
    <xf numFmtId="0" fontId="15" fillId="7" borderId="5" xfId="0" applyFont="1" applyFill="1" applyBorder="1" applyAlignment="1">
      <alignment vertical="center"/>
    </xf>
    <xf numFmtId="0" fontId="15" fillId="7" borderId="87" xfId="0" applyFont="1" applyFill="1" applyBorder="1" applyAlignment="1">
      <alignment vertical="center"/>
    </xf>
    <xf numFmtId="0" fontId="15" fillId="7" borderId="6" xfId="0" applyFont="1" applyFill="1" applyBorder="1" applyAlignment="1">
      <alignment vertical="center"/>
    </xf>
    <xf numFmtId="0" fontId="15" fillId="7" borderId="2" xfId="0" applyFont="1" applyFill="1" applyBorder="1" applyAlignment="1">
      <alignment vertical="center"/>
    </xf>
    <xf numFmtId="0" fontId="14" fillId="7" borderId="86" xfId="0" applyFont="1" applyFill="1" applyBorder="1" applyAlignment="1">
      <alignment vertical="center" wrapText="1"/>
    </xf>
    <xf numFmtId="0" fontId="14" fillId="7" borderId="4" xfId="0" applyFont="1" applyFill="1" applyBorder="1" applyAlignment="1">
      <alignment vertical="center" wrapText="1"/>
    </xf>
    <xf numFmtId="0" fontId="14" fillId="7" borderId="5" xfId="0" applyFont="1" applyFill="1" applyBorder="1" applyAlignment="1">
      <alignment vertical="center" wrapText="1"/>
    </xf>
    <xf numFmtId="0" fontId="14" fillId="7" borderId="87" xfId="0" applyFont="1" applyFill="1" applyBorder="1" applyAlignment="1">
      <alignment vertical="center" wrapText="1"/>
    </xf>
    <xf numFmtId="0" fontId="14" fillId="7" borderId="6" xfId="0" applyFont="1" applyFill="1" applyBorder="1" applyAlignment="1">
      <alignment vertical="center" wrapText="1"/>
    </xf>
    <xf numFmtId="0" fontId="14" fillId="7" borderId="2" xfId="0" applyFont="1" applyFill="1" applyBorder="1" applyAlignment="1">
      <alignment vertical="center" wrapText="1"/>
    </xf>
    <xf numFmtId="0" fontId="16" fillId="0" borderId="55" xfId="0" applyFont="1" applyBorder="1" applyAlignment="1">
      <alignment horizontal="center" vertical="center"/>
    </xf>
    <xf numFmtId="0" fontId="16" fillId="0" borderId="11" xfId="0" applyFont="1" applyBorder="1" applyAlignment="1">
      <alignment horizontal="center" vertical="center"/>
    </xf>
    <xf numFmtId="0" fontId="16" fillId="0" borderId="19" xfId="0" applyFont="1" applyBorder="1" applyAlignment="1">
      <alignment horizontal="center" vertical="center"/>
    </xf>
    <xf numFmtId="0" fontId="16" fillId="0" borderId="27" xfId="0" applyFont="1" applyBorder="1" applyAlignment="1">
      <alignment horizontal="center" vertical="center"/>
    </xf>
    <xf numFmtId="0" fontId="16" fillId="0" borderId="21" xfId="0" applyFont="1" applyBorder="1" applyAlignment="1">
      <alignment horizontal="center" vertical="center"/>
    </xf>
    <xf numFmtId="0" fontId="16" fillId="9" borderId="25" xfId="0" applyFont="1" applyFill="1" applyBorder="1" applyAlignment="1">
      <alignment horizontal="center" vertical="center" wrapText="1"/>
    </xf>
    <xf numFmtId="0" fontId="16" fillId="9" borderId="26" xfId="0" applyFont="1" applyFill="1" applyBorder="1" applyAlignment="1">
      <alignment horizontal="center" vertical="center" wrapText="1"/>
    </xf>
    <xf numFmtId="0" fontId="16" fillId="9" borderId="93" xfId="0" applyFont="1" applyFill="1" applyBorder="1" applyAlignment="1">
      <alignment horizontal="center" vertical="center" wrapText="1"/>
    </xf>
    <xf numFmtId="0" fontId="16" fillId="9" borderId="57" xfId="0" applyFont="1" applyFill="1" applyBorder="1" applyAlignment="1">
      <alignment horizontal="center" vertical="center" wrapText="1"/>
    </xf>
    <xf numFmtId="0" fontId="16" fillId="0" borderId="90" xfId="0" applyFont="1" applyBorder="1" applyAlignment="1">
      <alignment horizontal="center" vertical="center"/>
    </xf>
    <xf numFmtId="0" fontId="16" fillId="0" borderId="91" xfId="0" applyFont="1" applyBorder="1" applyAlignment="1">
      <alignment horizontal="center" vertical="center"/>
    </xf>
    <xf numFmtId="0" fontId="16" fillId="0" borderId="41" xfId="0" applyFont="1" applyBorder="1" applyAlignment="1">
      <alignment horizontal="center" vertical="center"/>
    </xf>
    <xf numFmtId="0" fontId="16" fillId="0" borderId="92" xfId="0" applyFont="1" applyBorder="1" applyAlignment="1">
      <alignment horizontal="center" vertical="center"/>
    </xf>
    <xf numFmtId="0" fontId="16" fillId="0" borderId="18" xfId="0" applyFont="1" applyBorder="1" applyAlignment="1">
      <alignment horizontal="center" vertical="center"/>
    </xf>
    <xf numFmtId="0" fontId="16" fillId="9" borderId="56" xfId="0" applyFont="1" applyFill="1" applyBorder="1" applyAlignment="1">
      <alignment horizontal="center" vertical="center"/>
    </xf>
    <xf numFmtId="0" fontId="16" fillId="9" borderId="89" xfId="0" applyFont="1" applyFill="1" applyBorder="1" applyAlignment="1">
      <alignment horizontal="center" vertical="center"/>
    </xf>
    <xf numFmtId="0" fontId="16" fillId="9" borderId="57" xfId="0" applyFont="1" applyFill="1" applyBorder="1" applyAlignment="1">
      <alignment horizontal="center" vertical="center"/>
    </xf>
    <xf numFmtId="0" fontId="16" fillId="9" borderId="64" xfId="0" applyFont="1" applyFill="1" applyBorder="1" applyAlignment="1">
      <alignment horizontal="center" vertical="center"/>
    </xf>
    <xf numFmtId="0" fontId="16" fillId="9" borderId="54" xfId="0" applyFont="1" applyFill="1" applyBorder="1" applyAlignment="1">
      <alignment horizontal="center" vertical="center"/>
    </xf>
    <xf numFmtId="0" fontId="16" fillId="9" borderId="88" xfId="0" applyFont="1" applyFill="1" applyBorder="1" applyAlignment="1">
      <alignment horizontal="center" vertical="center"/>
    </xf>
    <xf numFmtId="0" fontId="16" fillId="9" borderId="26" xfId="0" applyFont="1" applyFill="1" applyBorder="1" applyAlignment="1">
      <alignment horizontal="center" vertical="center"/>
    </xf>
    <xf numFmtId="0" fontId="16" fillId="9" borderId="63" xfId="0" applyFont="1" applyFill="1" applyBorder="1" applyAlignment="1">
      <alignment horizontal="center" vertical="center"/>
    </xf>
    <xf numFmtId="0" fontId="16" fillId="0" borderId="56" xfId="0" applyFont="1" applyBorder="1" applyAlignment="1">
      <alignment horizontal="center" vertical="center"/>
    </xf>
    <xf numFmtId="0" fontId="16" fillId="0" borderId="89" xfId="0" applyFont="1" applyBorder="1" applyAlignment="1">
      <alignment horizontal="center" vertical="center"/>
    </xf>
    <xf numFmtId="0" fontId="16" fillId="0" borderId="64" xfId="0" applyFont="1" applyBorder="1" applyAlignment="1">
      <alignment horizontal="center" vertical="center"/>
    </xf>
    <xf numFmtId="0" fontId="16" fillId="0" borderId="57" xfId="0" applyFont="1" applyBorder="1" applyAlignment="1">
      <alignment horizontal="center" vertical="center"/>
    </xf>
    <xf numFmtId="0" fontId="16" fillId="0" borderId="93" xfId="0" applyFont="1" applyBorder="1" applyAlignment="1">
      <alignment horizontal="center" vertical="center"/>
    </xf>
    <xf numFmtId="0" fontId="3" fillId="0" borderId="11" xfId="0" applyFont="1" applyFill="1" applyBorder="1" applyAlignment="1">
      <alignment horizontal="center" vertical="center"/>
    </xf>
    <xf numFmtId="0" fontId="17" fillId="0" borderId="11" xfId="0" applyFont="1" applyFill="1" applyBorder="1" applyAlignment="1">
      <alignment horizontal="center" vertical="center"/>
    </xf>
    <xf numFmtId="0" fontId="17" fillId="9" borderId="11" xfId="0" applyFont="1" applyFill="1" applyBorder="1" applyAlignment="1">
      <alignment horizontal="center" vertical="center"/>
    </xf>
    <xf numFmtId="0" fontId="11" fillId="0" borderId="19" xfId="0" applyFont="1" applyFill="1" applyBorder="1" applyAlignment="1">
      <alignment horizontal="center" vertical="center"/>
    </xf>
    <xf numFmtId="0" fontId="11" fillId="0" borderId="21"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42"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94" xfId="0" applyFont="1" applyFill="1" applyBorder="1" applyAlignment="1">
      <alignment horizontal="center" vertical="center"/>
    </xf>
    <xf numFmtId="0" fontId="3" fillId="0" borderId="95" xfId="0" applyFont="1" applyFill="1" applyBorder="1" applyAlignment="1">
      <alignment horizontal="center" vertical="center"/>
    </xf>
    <xf numFmtId="0" fontId="3" fillId="0" borderId="96" xfId="0" applyFont="1" applyFill="1" applyBorder="1" applyAlignment="1">
      <alignment horizontal="center" vertical="center"/>
    </xf>
    <xf numFmtId="0" fontId="3" fillId="0" borderId="97" xfId="0" applyFont="1" applyFill="1" applyBorder="1" applyAlignment="1">
      <alignment horizontal="center" vertical="center"/>
    </xf>
    <xf numFmtId="0" fontId="3" fillId="0" borderId="98" xfId="0" applyFont="1" applyFill="1" applyBorder="1" applyAlignment="1">
      <alignment horizontal="center" vertical="center"/>
    </xf>
    <xf numFmtId="0" fontId="3" fillId="0" borderId="99" xfId="0" applyFont="1" applyFill="1" applyBorder="1" applyAlignment="1">
      <alignment horizontal="center" vertical="center"/>
    </xf>
    <xf numFmtId="0" fontId="17" fillId="0" borderId="89" xfId="0" applyFont="1" applyBorder="1" applyAlignment="1">
      <alignment horizontal="center" vertical="center"/>
    </xf>
    <xf numFmtId="0" fontId="17" fillId="0" borderId="57" xfId="0" applyFont="1" applyBorder="1" applyAlignment="1">
      <alignment horizontal="center" vertical="center"/>
    </xf>
    <xf numFmtId="0" fontId="17" fillId="9" borderId="101" xfId="0" applyFont="1" applyFill="1" applyBorder="1" applyAlignment="1">
      <alignment horizontal="center" vertical="center"/>
    </xf>
    <xf numFmtId="0" fontId="17" fillId="9" borderId="102" xfId="0" applyFont="1" applyFill="1" applyBorder="1" applyAlignment="1">
      <alignment horizontal="center" vertical="center"/>
    </xf>
    <xf numFmtId="0" fontId="17" fillId="0" borderId="91" xfId="0" applyFont="1" applyBorder="1" applyAlignment="1">
      <alignment horizontal="center" vertical="center"/>
    </xf>
    <xf numFmtId="0" fontId="17" fillId="0" borderId="92" xfId="0" applyFont="1" applyBorder="1" applyAlignment="1">
      <alignment horizontal="center" vertical="center"/>
    </xf>
    <xf numFmtId="0" fontId="17" fillId="0" borderId="11" xfId="0" applyFont="1" applyBorder="1" applyAlignment="1">
      <alignment horizontal="center" vertical="center"/>
    </xf>
    <xf numFmtId="0" fontId="17" fillId="0" borderId="27"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CCFFCC"/>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142875</xdr:colOff>
      <xdr:row>30</xdr:row>
      <xdr:rowOff>66675</xdr:rowOff>
    </xdr:from>
    <xdr:to>
      <xdr:col>10</xdr:col>
      <xdr:colOff>619125</xdr:colOff>
      <xdr:row>35</xdr:row>
      <xdr:rowOff>47625</xdr:rowOff>
    </xdr:to>
    <xdr:sp macro="" textlink="">
      <xdr:nvSpPr>
        <xdr:cNvPr id="2" name="左矢印 1">
          <a:extLst>
            <a:ext uri="{FF2B5EF4-FFF2-40B4-BE49-F238E27FC236}">
              <a16:creationId xmlns:a16="http://schemas.microsoft.com/office/drawing/2014/main" id="{00000000-0008-0000-0000-000002000000}"/>
            </a:ext>
          </a:extLst>
        </xdr:cNvPr>
        <xdr:cNvSpPr/>
      </xdr:nvSpPr>
      <xdr:spPr>
        <a:xfrm>
          <a:off x="8277225" y="437197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123825</xdr:colOff>
      <xdr:row>22</xdr:row>
      <xdr:rowOff>47625</xdr:rowOff>
    </xdr:from>
    <xdr:to>
      <xdr:col>10</xdr:col>
      <xdr:colOff>600075</xdr:colOff>
      <xdr:row>26</xdr:row>
      <xdr:rowOff>85725</xdr:rowOff>
    </xdr:to>
    <xdr:sp macro="" textlink="">
      <xdr:nvSpPr>
        <xdr:cNvPr id="5" name="左矢印 4">
          <a:extLst>
            <a:ext uri="{FF2B5EF4-FFF2-40B4-BE49-F238E27FC236}">
              <a16:creationId xmlns:a16="http://schemas.microsoft.com/office/drawing/2014/main" id="{00000000-0008-0000-0000-000005000000}"/>
            </a:ext>
          </a:extLst>
        </xdr:cNvPr>
        <xdr:cNvSpPr/>
      </xdr:nvSpPr>
      <xdr:spPr>
        <a:xfrm>
          <a:off x="8258175" y="50101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76200</xdr:colOff>
      <xdr:row>67</xdr:row>
      <xdr:rowOff>85725</xdr:rowOff>
    </xdr:from>
    <xdr:to>
      <xdr:col>10</xdr:col>
      <xdr:colOff>552450</xdr:colOff>
      <xdr:row>71</xdr:row>
      <xdr:rowOff>123825</xdr:rowOff>
    </xdr:to>
    <xdr:sp macro="" textlink="">
      <xdr:nvSpPr>
        <xdr:cNvPr id="7" name="左矢印 6">
          <a:extLst>
            <a:ext uri="{FF2B5EF4-FFF2-40B4-BE49-F238E27FC236}">
              <a16:creationId xmlns:a16="http://schemas.microsoft.com/office/drawing/2014/main" id="{00000000-0008-0000-0000-000007000000}"/>
            </a:ext>
          </a:extLst>
        </xdr:cNvPr>
        <xdr:cNvSpPr/>
      </xdr:nvSpPr>
      <xdr:spPr>
        <a:xfrm>
          <a:off x="8210550" y="1324927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142875</xdr:colOff>
      <xdr:row>15</xdr:row>
      <xdr:rowOff>104775</xdr:rowOff>
    </xdr:from>
    <xdr:to>
      <xdr:col>10</xdr:col>
      <xdr:colOff>619125</xdr:colOff>
      <xdr:row>19</xdr:row>
      <xdr:rowOff>142875</xdr:rowOff>
    </xdr:to>
    <xdr:sp macro="" textlink="">
      <xdr:nvSpPr>
        <xdr:cNvPr id="9" name="左矢印 8">
          <a:extLst>
            <a:ext uri="{FF2B5EF4-FFF2-40B4-BE49-F238E27FC236}">
              <a16:creationId xmlns:a16="http://schemas.microsoft.com/office/drawing/2014/main" id="{00000000-0008-0000-0000-000009000000}"/>
            </a:ext>
          </a:extLst>
        </xdr:cNvPr>
        <xdr:cNvSpPr/>
      </xdr:nvSpPr>
      <xdr:spPr>
        <a:xfrm>
          <a:off x="8277225" y="39052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95250</xdr:colOff>
      <xdr:row>170</xdr:row>
      <xdr:rowOff>76200</xdr:rowOff>
    </xdr:from>
    <xdr:to>
      <xdr:col>10</xdr:col>
      <xdr:colOff>571500</xdr:colOff>
      <xdr:row>174</xdr:row>
      <xdr:rowOff>114300</xdr:rowOff>
    </xdr:to>
    <xdr:sp macro="" textlink="">
      <xdr:nvSpPr>
        <xdr:cNvPr id="12" name="左矢印 11">
          <a:extLst>
            <a:ext uri="{FF2B5EF4-FFF2-40B4-BE49-F238E27FC236}">
              <a16:creationId xmlns:a16="http://schemas.microsoft.com/office/drawing/2014/main" id="{00000000-0008-0000-0000-00000C000000}"/>
            </a:ext>
          </a:extLst>
        </xdr:cNvPr>
        <xdr:cNvSpPr/>
      </xdr:nvSpPr>
      <xdr:spPr>
        <a:xfrm>
          <a:off x="8229600" y="1513522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85725</xdr:colOff>
      <xdr:row>81</xdr:row>
      <xdr:rowOff>95250</xdr:rowOff>
    </xdr:from>
    <xdr:to>
      <xdr:col>10</xdr:col>
      <xdr:colOff>561975</xdr:colOff>
      <xdr:row>85</xdr:row>
      <xdr:rowOff>133350</xdr:rowOff>
    </xdr:to>
    <xdr:sp macro="" textlink="">
      <xdr:nvSpPr>
        <xdr:cNvPr id="13" name="左矢印 12">
          <a:extLst>
            <a:ext uri="{FF2B5EF4-FFF2-40B4-BE49-F238E27FC236}">
              <a16:creationId xmlns:a16="http://schemas.microsoft.com/office/drawing/2014/main" id="{00000000-0008-0000-0000-00000D000000}"/>
            </a:ext>
          </a:extLst>
        </xdr:cNvPr>
        <xdr:cNvSpPr/>
      </xdr:nvSpPr>
      <xdr:spPr>
        <a:xfrm>
          <a:off x="8220075" y="1558290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66675</xdr:colOff>
      <xdr:row>73</xdr:row>
      <xdr:rowOff>114300</xdr:rowOff>
    </xdr:from>
    <xdr:to>
      <xdr:col>10</xdr:col>
      <xdr:colOff>542925</xdr:colOff>
      <xdr:row>77</xdr:row>
      <xdr:rowOff>152400</xdr:rowOff>
    </xdr:to>
    <xdr:sp macro="" textlink="">
      <xdr:nvSpPr>
        <xdr:cNvPr id="15" name="左矢印 14">
          <a:extLst>
            <a:ext uri="{FF2B5EF4-FFF2-40B4-BE49-F238E27FC236}">
              <a16:creationId xmlns:a16="http://schemas.microsoft.com/office/drawing/2014/main" id="{00000000-0008-0000-0000-00000F000000}"/>
            </a:ext>
          </a:extLst>
        </xdr:cNvPr>
        <xdr:cNvSpPr/>
      </xdr:nvSpPr>
      <xdr:spPr>
        <a:xfrm>
          <a:off x="8201025" y="149923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10</xdr:col>
      <xdr:colOff>171450</xdr:colOff>
      <xdr:row>40</xdr:row>
      <xdr:rowOff>28575</xdr:rowOff>
    </xdr:from>
    <xdr:to>
      <xdr:col>13</xdr:col>
      <xdr:colOff>581026</xdr:colOff>
      <xdr:row>52</xdr:row>
      <xdr:rowOff>85725</xdr:rowOff>
    </xdr:to>
    <xdr:pic>
      <xdr:nvPicPr>
        <xdr:cNvPr id="17" name="図 16">
          <a:extLst>
            <a:ext uri="{FF2B5EF4-FFF2-40B4-BE49-F238E27FC236}">
              <a16:creationId xmlns:a16="http://schemas.microsoft.com/office/drawing/2014/main" id="{00000000-0008-0000-0000-000011000000}"/>
            </a:ext>
          </a:extLst>
        </xdr:cNvPr>
        <xdr:cNvPicPr>
          <a:picLocks noChangeAspect="1"/>
        </xdr:cNvPicPr>
      </xdr:nvPicPr>
      <xdr:blipFill rotWithShape="1">
        <a:blip xmlns:r="http://schemas.openxmlformats.org/officeDocument/2006/relationships" r:embed="rId1"/>
        <a:srcRect l="13399" t="51699" r="67638" b="21736"/>
        <a:stretch/>
      </xdr:blipFill>
      <xdr:spPr>
        <a:xfrm>
          <a:off x="8305800" y="8191500"/>
          <a:ext cx="2466976" cy="1943100"/>
        </a:xfrm>
        <a:prstGeom prst="rect">
          <a:avLst/>
        </a:prstGeom>
      </xdr:spPr>
    </xdr:pic>
    <xdr:clientData/>
  </xdr:twoCellAnchor>
  <xdr:twoCellAnchor>
    <xdr:from>
      <xdr:col>11</xdr:col>
      <xdr:colOff>581024</xdr:colOff>
      <xdr:row>40</xdr:row>
      <xdr:rowOff>19050</xdr:rowOff>
    </xdr:from>
    <xdr:to>
      <xdr:col>13</xdr:col>
      <xdr:colOff>142875</xdr:colOff>
      <xdr:row>41</xdr:row>
      <xdr:rowOff>180975</xdr:rowOff>
    </xdr:to>
    <xdr:sp macro="" textlink="">
      <xdr:nvSpPr>
        <xdr:cNvPr id="3" name="四角形吹き出し 2">
          <a:extLst>
            <a:ext uri="{FF2B5EF4-FFF2-40B4-BE49-F238E27FC236}">
              <a16:creationId xmlns:a16="http://schemas.microsoft.com/office/drawing/2014/main" id="{00000000-0008-0000-0000-000003000000}"/>
            </a:ext>
          </a:extLst>
        </xdr:cNvPr>
        <xdr:cNvSpPr/>
      </xdr:nvSpPr>
      <xdr:spPr>
        <a:xfrm>
          <a:off x="9401174" y="8181975"/>
          <a:ext cx="933451" cy="257175"/>
        </a:xfrm>
        <a:prstGeom prst="wedgeRectCallout">
          <a:avLst>
            <a:gd name="adj1" fmla="val -95323"/>
            <a:gd name="adj2" fmla="val 92129"/>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ysClr val="windowText" lastClr="000000"/>
              </a:solidFill>
              <a:latin typeface="メイリオ" panose="020B0604030504040204" pitchFamily="50" charset="-128"/>
              <a:ea typeface="メイリオ" panose="020B0604030504040204" pitchFamily="50" charset="-128"/>
            </a:rPr>
            <a:t>調布橋</a:t>
          </a:r>
        </a:p>
      </xdr:txBody>
    </xdr:sp>
    <xdr:clientData/>
  </xdr:twoCellAnchor>
  <xdr:twoCellAnchor>
    <xdr:from>
      <xdr:col>10</xdr:col>
      <xdr:colOff>447674</xdr:colOff>
      <xdr:row>51</xdr:row>
      <xdr:rowOff>0</xdr:rowOff>
    </xdr:from>
    <xdr:to>
      <xdr:col>12</xdr:col>
      <xdr:colOff>9525</xdr:colOff>
      <xdr:row>52</xdr:row>
      <xdr:rowOff>38100</xdr:rowOff>
    </xdr:to>
    <xdr:sp macro="" textlink="">
      <xdr:nvSpPr>
        <xdr:cNvPr id="11" name="四角形吹き出し 10">
          <a:extLst>
            <a:ext uri="{FF2B5EF4-FFF2-40B4-BE49-F238E27FC236}">
              <a16:creationId xmlns:a16="http://schemas.microsoft.com/office/drawing/2014/main" id="{00000000-0008-0000-0000-00000B000000}"/>
            </a:ext>
          </a:extLst>
        </xdr:cNvPr>
        <xdr:cNvSpPr/>
      </xdr:nvSpPr>
      <xdr:spPr>
        <a:xfrm>
          <a:off x="8582024" y="9829800"/>
          <a:ext cx="933451" cy="257175"/>
        </a:xfrm>
        <a:prstGeom prst="wedgeRectCallout">
          <a:avLst>
            <a:gd name="adj1" fmla="val 18963"/>
            <a:gd name="adj2" fmla="val -300463"/>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ysClr val="windowText" lastClr="000000"/>
              </a:solidFill>
              <a:latin typeface="メイリオ" panose="020B0604030504040204" pitchFamily="50" charset="-128"/>
              <a:ea typeface="メイリオ" panose="020B0604030504040204" pitchFamily="50" charset="-128"/>
            </a:rPr>
            <a:t>浅川橋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211666</xdr:colOff>
      <xdr:row>140</xdr:row>
      <xdr:rowOff>10584</xdr:rowOff>
    </xdr:from>
    <xdr:to>
      <xdr:col>7</xdr:col>
      <xdr:colOff>645583</xdr:colOff>
      <xdr:row>147</xdr:row>
      <xdr:rowOff>201084</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3651249" y="32247417"/>
          <a:ext cx="433917" cy="1746250"/>
        </a:xfrm>
        <a:prstGeom prst="roundRect">
          <a:avLst/>
        </a:prstGeom>
        <a:solidFill>
          <a:srgbClr val="FFFF99"/>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latin typeface="メイリオ" panose="020B0604030504040204" pitchFamily="50" charset="-128"/>
              <a:ea typeface="メイリオ" panose="020B0604030504040204" pitchFamily="50" charset="-128"/>
            </a:rPr>
            <a:t>注意体制確立</a:t>
          </a:r>
        </a:p>
      </xdr:txBody>
    </xdr:sp>
    <xdr:clientData/>
  </xdr:twoCellAnchor>
  <xdr:twoCellAnchor>
    <xdr:from>
      <xdr:col>7</xdr:col>
      <xdr:colOff>31750</xdr:colOff>
      <xdr:row>142</xdr:row>
      <xdr:rowOff>1</xdr:rowOff>
    </xdr:from>
    <xdr:to>
      <xdr:col>7</xdr:col>
      <xdr:colOff>179917</xdr:colOff>
      <xdr:row>145</xdr:row>
      <xdr:rowOff>52917</xdr:rowOff>
    </xdr:to>
    <xdr:sp macro="" textlink="">
      <xdr:nvSpPr>
        <xdr:cNvPr id="3" name="右矢印 2">
          <a:extLst>
            <a:ext uri="{FF2B5EF4-FFF2-40B4-BE49-F238E27FC236}">
              <a16:creationId xmlns:a16="http://schemas.microsoft.com/office/drawing/2014/main" id="{00000000-0008-0000-0100-000003000000}"/>
            </a:ext>
          </a:extLst>
        </xdr:cNvPr>
        <xdr:cNvSpPr/>
      </xdr:nvSpPr>
      <xdr:spPr>
        <a:xfrm>
          <a:off x="3471333" y="32681334"/>
          <a:ext cx="148167" cy="719666"/>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211665</xdr:colOff>
      <xdr:row>149</xdr:row>
      <xdr:rowOff>0</xdr:rowOff>
    </xdr:from>
    <xdr:to>
      <xdr:col>7</xdr:col>
      <xdr:colOff>645582</xdr:colOff>
      <xdr:row>158</xdr:row>
      <xdr:rowOff>201084</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651248" y="34237083"/>
          <a:ext cx="433917" cy="2201334"/>
        </a:xfrm>
        <a:prstGeom prst="roundRect">
          <a:avLst/>
        </a:prstGeom>
        <a:solidFill>
          <a:schemeClr val="accent2">
            <a:lumMod val="60000"/>
            <a:lumOff val="40000"/>
          </a:schemeClr>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latin typeface="メイリオ" panose="020B0604030504040204" pitchFamily="50" charset="-128"/>
              <a:ea typeface="メイリオ" panose="020B0604030504040204" pitchFamily="50" charset="-128"/>
            </a:rPr>
            <a:t>警戒体制確立</a:t>
          </a:r>
        </a:p>
      </xdr:txBody>
    </xdr:sp>
    <xdr:clientData/>
  </xdr:twoCellAnchor>
  <xdr:twoCellAnchor>
    <xdr:from>
      <xdr:col>7</xdr:col>
      <xdr:colOff>31749</xdr:colOff>
      <xdr:row>152</xdr:row>
      <xdr:rowOff>84669</xdr:rowOff>
    </xdr:from>
    <xdr:to>
      <xdr:col>7</xdr:col>
      <xdr:colOff>179916</xdr:colOff>
      <xdr:row>155</xdr:row>
      <xdr:rowOff>137585</xdr:rowOff>
    </xdr:to>
    <xdr:sp macro="" textlink="">
      <xdr:nvSpPr>
        <xdr:cNvPr id="5" name="右矢印 4">
          <a:extLst>
            <a:ext uri="{FF2B5EF4-FFF2-40B4-BE49-F238E27FC236}">
              <a16:creationId xmlns:a16="http://schemas.microsoft.com/office/drawing/2014/main" id="{00000000-0008-0000-0100-000005000000}"/>
            </a:ext>
          </a:extLst>
        </xdr:cNvPr>
        <xdr:cNvSpPr/>
      </xdr:nvSpPr>
      <xdr:spPr>
        <a:xfrm>
          <a:off x="3471332" y="34988502"/>
          <a:ext cx="148167" cy="719666"/>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211665</xdr:colOff>
      <xdr:row>160</xdr:row>
      <xdr:rowOff>0</xdr:rowOff>
    </xdr:from>
    <xdr:to>
      <xdr:col>7</xdr:col>
      <xdr:colOff>645582</xdr:colOff>
      <xdr:row>169</xdr:row>
      <xdr:rowOff>0</xdr:rowOff>
    </xdr:to>
    <xdr:sp macro="" textlink="">
      <xdr:nvSpPr>
        <xdr:cNvPr id="6" name="角丸四角形 5">
          <a:extLst>
            <a:ext uri="{FF2B5EF4-FFF2-40B4-BE49-F238E27FC236}">
              <a16:creationId xmlns:a16="http://schemas.microsoft.com/office/drawing/2014/main" id="{00000000-0008-0000-0100-000006000000}"/>
            </a:ext>
          </a:extLst>
        </xdr:cNvPr>
        <xdr:cNvSpPr/>
      </xdr:nvSpPr>
      <xdr:spPr>
        <a:xfrm>
          <a:off x="3651248" y="36681833"/>
          <a:ext cx="433917" cy="2000250"/>
        </a:xfrm>
        <a:prstGeom prst="roundRect">
          <a:avLst/>
        </a:prstGeom>
        <a:solidFill>
          <a:srgbClr val="FF0000"/>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latin typeface="メイリオ" panose="020B0604030504040204" pitchFamily="50" charset="-128"/>
              <a:ea typeface="メイリオ" panose="020B0604030504040204" pitchFamily="50" charset="-128"/>
            </a:rPr>
            <a:t>非常体制確立</a:t>
          </a:r>
        </a:p>
      </xdr:txBody>
    </xdr:sp>
    <xdr:clientData/>
  </xdr:twoCellAnchor>
  <xdr:twoCellAnchor>
    <xdr:from>
      <xdr:col>7</xdr:col>
      <xdr:colOff>31749</xdr:colOff>
      <xdr:row>162</xdr:row>
      <xdr:rowOff>158750</xdr:rowOff>
    </xdr:from>
    <xdr:to>
      <xdr:col>7</xdr:col>
      <xdr:colOff>179916</xdr:colOff>
      <xdr:row>165</xdr:row>
      <xdr:rowOff>211666</xdr:rowOff>
    </xdr:to>
    <xdr:sp macro="" textlink="">
      <xdr:nvSpPr>
        <xdr:cNvPr id="7" name="右矢印 6">
          <a:extLst>
            <a:ext uri="{FF2B5EF4-FFF2-40B4-BE49-F238E27FC236}">
              <a16:creationId xmlns:a16="http://schemas.microsoft.com/office/drawing/2014/main" id="{00000000-0008-0000-0100-000007000000}"/>
            </a:ext>
          </a:extLst>
        </xdr:cNvPr>
        <xdr:cNvSpPr/>
      </xdr:nvSpPr>
      <xdr:spPr>
        <a:xfrm>
          <a:off x="3471332" y="37285083"/>
          <a:ext cx="148167" cy="719666"/>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232833</xdr:colOff>
      <xdr:row>159</xdr:row>
      <xdr:rowOff>0</xdr:rowOff>
    </xdr:from>
    <xdr:to>
      <xdr:col>7</xdr:col>
      <xdr:colOff>603249</xdr:colOff>
      <xdr:row>159</xdr:row>
      <xdr:rowOff>201084</xdr:rowOff>
    </xdr:to>
    <xdr:sp macro="" textlink="">
      <xdr:nvSpPr>
        <xdr:cNvPr id="8" name="下矢印 7">
          <a:extLst>
            <a:ext uri="{FF2B5EF4-FFF2-40B4-BE49-F238E27FC236}">
              <a16:creationId xmlns:a16="http://schemas.microsoft.com/office/drawing/2014/main" id="{00000000-0008-0000-0100-000008000000}"/>
            </a:ext>
          </a:extLst>
        </xdr:cNvPr>
        <xdr:cNvSpPr/>
      </xdr:nvSpPr>
      <xdr:spPr>
        <a:xfrm>
          <a:off x="3672416" y="36459583"/>
          <a:ext cx="370416" cy="201084"/>
        </a:xfrm>
        <a:prstGeom prst="downArrow">
          <a:avLst/>
        </a:prstGeom>
        <a:gradFill>
          <a:gsLst>
            <a:gs pos="0">
              <a:schemeClr val="bg1"/>
            </a:gs>
            <a:gs pos="100000">
              <a:srgbClr val="FF0000"/>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232833</xdr:colOff>
      <xdr:row>148</xdr:row>
      <xdr:rowOff>0</xdr:rowOff>
    </xdr:from>
    <xdr:to>
      <xdr:col>7</xdr:col>
      <xdr:colOff>603249</xdr:colOff>
      <xdr:row>148</xdr:row>
      <xdr:rowOff>169334</xdr:rowOff>
    </xdr:to>
    <xdr:sp macro="" textlink="">
      <xdr:nvSpPr>
        <xdr:cNvPr id="9" name="下矢印 8">
          <a:extLst>
            <a:ext uri="{FF2B5EF4-FFF2-40B4-BE49-F238E27FC236}">
              <a16:creationId xmlns:a16="http://schemas.microsoft.com/office/drawing/2014/main" id="{00000000-0008-0000-0100-000009000000}"/>
            </a:ext>
          </a:extLst>
        </xdr:cNvPr>
        <xdr:cNvSpPr/>
      </xdr:nvSpPr>
      <xdr:spPr>
        <a:xfrm>
          <a:off x="3672416" y="34014833"/>
          <a:ext cx="370416" cy="169334"/>
        </a:xfrm>
        <a:prstGeom prst="downArrow">
          <a:avLst/>
        </a:prstGeom>
        <a:gradFill>
          <a:gsLst>
            <a:gs pos="0">
              <a:schemeClr val="bg1"/>
            </a:gs>
            <a:gs pos="100000">
              <a:srgbClr val="FF0000"/>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184150</xdr:colOff>
      <xdr:row>2</xdr:row>
      <xdr:rowOff>110067</xdr:rowOff>
    </xdr:from>
    <xdr:to>
      <xdr:col>16</xdr:col>
      <xdr:colOff>657225</xdr:colOff>
      <xdr:row>10</xdr:row>
      <xdr:rowOff>9525</xdr:rowOff>
    </xdr:to>
    <xdr:sp macro="" textlink="">
      <xdr:nvSpPr>
        <xdr:cNvPr id="2" name="正方形/長方形 1">
          <a:extLst>
            <a:ext uri="{FF2B5EF4-FFF2-40B4-BE49-F238E27FC236}">
              <a16:creationId xmlns:a16="http://schemas.microsoft.com/office/drawing/2014/main" id="{A0AF4A17-5935-4AD5-8CB6-E01043AA79C1}"/>
            </a:ext>
          </a:extLst>
        </xdr:cNvPr>
        <xdr:cNvSpPr/>
      </xdr:nvSpPr>
      <xdr:spPr>
        <a:xfrm>
          <a:off x="7594600" y="586317"/>
          <a:ext cx="3216275" cy="1804458"/>
        </a:xfrm>
        <a:prstGeom prst="rect">
          <a:avLst/>
        </a:prstGeom>
        <a:solidFill>
          <a:srgbClr val="FFFF00"/>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100" b="1">
              <a:solidFill>
                <a:srgbClr val="FF0000"/>
              </a:solidFill>
              <a:effectLst/>
              <a:latin typeface="メイリオ" panose="020B0604030504040204" pitchFamily="50" charset="-128"/>
              <a:ea typeface="メイリオ" panose="020B0604030504040204" pitchFamily="50" charset="-128"/>
              <a:cs typeface="+mn-cs"/>
            </a:rPr>
            <a:t>自衛水防組織を設置する場合のみ作成</a:t>
          </a:r>
        </a:p>
        <a:p>
          <a:r>
            <a:rPr lang="ja-JP" altLang="en-US" sz="1100" b="1">
              <a:solidFill>
                <a:sysClr val="windowText" lastClr="000000"/>
              </a:solidFill>
              <a:effectLst/>
              <a:latin typeface="メイリオ" panose="020B0604030504040204" pitchFamily="50" charset="-128"/>
              <a:ea typeface="メイリオ" panose="020B0604030504040204" pitchFamily="50" charset="-128"/>
              <a:cs typeface="+mn-cs"/>
            </a:rPr>
            <a:t>　</a:t>
          </a:r>
          <a:r>
            <a:rPr lang="ja-JP" altLang="ja-JP" sz="1100" b="1">
              <a:solidFill>
                <a:sysClr val="windowText" lastClr="000000"/>
              </a:solidFill>
              <a:effectLst/>
              <a:latin typeface="メイリオ" panose="020B0604030504040204" pitchFamily="50" charset="-128"/>
              <a:ea typeface="メイリオ" panose="020B0604030504040204" pitchFamily="50" charset="-128"/>
              <a:cs typeface="+mn-cs"/>
            </a:rPr>
            <a:t>自衛水防組織を設置する場合には、様式６を参考に加筆・修正してください。</a:t>
          </a:r>
        </a:p>
        <a:p>
          <a:r>
            <a:rPr lang="ja-JP" altLang="en-US" sz="1100" b="1">
              <a:solidFill>
                <a:sysClr val="windowText" lastClr="000000"/>
              </a:solidFill>
              <a:effectLst/>
              <a:latin typeface="メイリオ" panose="020B0604030504040204" pitchFamily="50" charset="-128"/>
              <a:ea typeface="メイリオ" panose="020B0604030504040204" pitchFamily="50" charset="-128"/>
              <a:cs typeface="+mn-cs"/>
            </a:rPr>
            <a:t>　</a:t>
          </a:r>
          <a:r>
            <a:rPr lang="ja-JP" altLang="ja-JP" sz="1100" b="1">
              <a:solidFill>
                <a:sysClr val="windowText" lastClr="000000"/>
              </a:solidFill>
              <a:effectLst/>
              <a:latin typeface="メイリオ" panose="020B0604030504040204" pitchFamily="50" charset="-128"/>
              <a:ea typeface="メイリオ" panose="020B0604030504040204" pitchFamily="50" charset="-128"/>
              <a:cs typeface="+mn-cs"/>
            </a:rPr>
            <a:t>また、あわせて別添、別表１・２を作成してください。</a:t>
          </a:r>
        </a:p>
        <a:p>
          <a:pPr algn="l"/>
          <a:endParaRPr kumimoji="1" lang="ja-JP" altLang="en-US" sz="1100" b="1">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219075</xdr:colOff>
      <xdr:row>6</xdr:row>
      <xdr:rowOff>114300</xdr:rowOff>
    </xdr:from>
    <xdr:to>
      <xdr:col>6</xdr:col>
      <xdr:colOff>466725</xdr:colOff>
      <xdr:row>7</xdr:row>
      <xdr:rowOff>133350</xdr:rowOff>
    </xdr:to>
    <xdr:sp macro="" textlink="">
      <xdr:nvSpPr>
        <xdr:cNvPr id="2" name="矢印: 下 1">
          <a:extLst>
            <a:ext uri="{FF2B5EF4-FFF2-40B4-BE49-F238E27FC236}">
              <a16:creationId xmlns:a16="http://schemas.microsoft.com/office/drawing/2014/main" id="{2A532C7D-1E6D-4C3C-A663-63791D54464C}"/>
            </a:ext>
          </a:extLst>
        </xdr:cNvPr>
        <xdr:cNvSpPr/>
      </xdr:nvSpPr>
      <xdr:spPr>
        <a:xfrm>
          <a:off x="2419350" y="1562100"/>
          <a:ext cx="933450" cy="257175"/>
        </a:xfrm>
        <a:prstGeom prst="downArrow">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219075</xdr:colOff>
      <xdr:row>13</xdr:row>
      <xdr:rowOff>123825</xdr:rowOff>
    </xdr:from>
    <xdr:to>
      <xdr:col>6</xdr:col>
      <xdr:colOff>466725</xdr:colOff>
      <xdr:row>14</xdr:row>
      <xdr:rowOff>142875</xdr:rowOff>
    </xdr:to>
    <xdr:sp macro="" textlink="">
      <xdr:nvSpPr>
        <xdr:cNvPr id="3" name="矢印: 下 2">
          <a:extLst>
            <a:ext uri="{FF2B5EF4-FFF2-40B4-BE49-F238E27FC236}">
              <a16:creationId xmlns:a16="http://schemas.microsoft.com/office/drawing/2014/main" id="{CB5721A9-99B9-4BF1-8DCF-E9C71F9545A5}"/>
            </a:ext>
          </a:extLst>
        </xdr:cNvPr>
        <xdr:cNvSpPr/>
      </xdr:nvSpPr>
      <xdr:spPr>
        <a:xfrm>
          <a:off x="2419350" y="3152775"/>
          <a:ext cx="933450" cy="257175"/>
        </a:xfrm>
        <a:prstGeom prst="downArrow">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219075</xdr:colOff>
      <xdr:row>30</xdr:row>
      <xdr:rowOff>114300</xdr:rowOff>
    </xdr:from>
    <xdr:to>
      <xdr:col>6</xdr:col>
      <xdr:colOff>466725</xdr:colOff>
      <xdr:row>31</xdr:row>
      <xdr:rowOff>133350</xdr:rowOff>
    </xdr:to>
    <xdr:sp macro="" textlink="">
      <xdr:nvSpPr>
        <xdr:cNvPr id="4" name="矢印: 下 3">
          <a:extLst>
            <a:ext uri="{FF2B5EF4-FFF2-40B4-BE49-F238E27FC236}">
              <a16:creationId xmlns:a16="http://schemas.microsoft.com/office/drawing/2014/main" id="{B9E57882-75FF-4AC2-AC07-E1444B28C51C}"/>
            </a:ext>
          </a:extLst>
        </xdr:cNvPr>
        <xdr:cNvSpPr/>
      </xdr:nvSpPr>
      <xdr:spPr>
        <a:xfrm>
          <a:off x="2419350" y="7019925"/>
          <a:ext cx="933450" cy="257175"/>
        </a:xfrm>
        <a:prstGeom prst="downArrow">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219075</xdr:colOff>
      <xdr:row>35</xdr:row>
      <xdr:rowOff>47625</xdr:rowOff>
    </xdr:from>
    <xdr:to>
      <xdr:col>6</xdr:col>
      <xdr:colOff>466725</xdr:colOff>
      <xdr:row>41</xdr:row>
      <xdr:rowOff>104775</xdr:rowOff>
    </xdr:to>
    <xdr:sp macro="" textlink="">
      <xdr:nvSpPr>
        <xdr:cNvPr id="5" name="矢印: 下 4">
          <a:extLst>
            <a:ext uri="{FF2B5EF4-FFF2-40B4-BE49-F238E27FC236}">
              <a16:creationId xmlns:a16="http://schemas.microsoft.com/office/drawing/2014/main" id="{21EAD74A-BC11-4F81-94BB-6B5AA3E5964E}"/>
            </a:ext>
          </a:extLst>
        </xdr:cNvPr>
        <xdr:cNvSpPr/>
      </xdr:nvSpPr>
      <xdr:spPr>
        <a:xfrm>
          <a:off x="2419350" y="8048625"/>
          <a:ext cx="933450" cy="1390650"/>
        </a:xfrm>
        <a:prstGeom prst="downArrow">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266700</xdr:colOff>
      <xdr:row>4</xdr:row>
      <xdr:rowOff>190500</xdr:rowOff>
    </xdr:from>
    <xdr:to>
      <xdr:col>3</xdr:col>
      <xdr:colOff>0</xdr:colOff>
      <xdr:row>43</xdr:row>
      <xdr:rowOff>0</xdr:rowOff>
    </xdr:to>
    <xdr:sp macro="" textlink="">
      <xdr:nvSpPr>
        <xdr:cNvPr id="5120" name="フリーフォーム: 図形 5119">
          <a:extLst>
            <a:ext uri="{FF2B5EF4-FFF2-40B4-BE49-F238E27FC236}">
              <a16:creationId xmlns:a16="http://schemas.microsoft.com/office/drawing/2014/main" id="{7EF43343-BE90-4959-B2E8-92C5A816827D}"/>
            </a:ext>
          </a:extLst>
        </xdr:cNvPr>
        <xdr:cNvSpPr/>
      </xdr:nvSpPr>
      <xdr:spPr bwMode="auto">
        <a:xfrm>
          <a:off x="266700" y="1152525"/>
          <a:ext cx="561975" cy="8667750"/>
        </a:xfrm>
        <a:custGeom>
          <a:avLst/>
          <a:gdLst>
            <a:gd name="connsiteX0" fmla="*/ 552450 w 561975"/>
            <a:gd name="connsiteY0" fmla="*/ 495300 h 495300"/>
            <a:gd name="connsiteX1" fmla="*/ 0 w 561975"/>
            <a:gd name="connsiteY1" fmla="*/ 495300 h 495300"/>
            <a:gd name="connsiteX2" fmla="*/ 0 w 561975"/>
            <a:gd name="connsiteY2" fmla="*/ 0 h 495300"/>
            <a:gd name="connsiteX3" fmla="*/ 561975 w 561975"/>
            <a:gd name="connsiteY3" fmla="*/ 0 h 495300"/>
          </a:gdLst>
          <a:ahLst/>
          <a:cxnLst>
            <a:cxn ang="0">
              <a:pos x="connsiteX0" y="connsiteY0"/>
            </a:cxn>
            <a:cxn ang="0">
              <a:pos x="connsiteX1" y="connsiteY1"/>
            </a:cxn>
            <a:cxn ang="0">
              <a:pos x="connsiteX2" y="connsiteY2"/>
            </a:cxn>
            <a:cxn ang="0">
              <a:pos x="connsiteX3" y="connsiteY3"/>
            </a:cxn>
          </a:cxnLst>
          <a:rect l="l" t="t" r="r" b="b"/>
          <a:pathLst>
            <a:path w="561975" h="495300">
              <a:moveTo>
                <a:pt x="552450" y="495300"/>
              </a:moveTo>
              <a:lnTo>
                <a:pt x="0" y="495300"/>
              </a:lnTo>
              <a:lnTo>
                <a:pt x="0" y="0"/>
              </a:lnTo>
              <a:lnTo>
                <a:pt x="561975" y="0"/>
              </a:lnTo>
            </a:path>
          </a:pathLst>
        </a:custGeom>
        <a:noFill/>
        <a:ln w="19050" cap="flat" cmpd="sng" algn="ctr">
          <a:solidFill>
            <a:srgbClr val="000000"/>
          </a:solidFill>
          <a:prstDash val="solid"/>
          <a:miter lim="800000"/>
          <a:headEnd type="none" w="med" len="med"/>
          <a:tailEnd type="triangle" w="lg" len="lg"/>
        </a:ln>
        <a:extLst>
          <a:ext uri="{909E8E84-426E-40DD-AFC4-6F175D3DCCD1}">
            <a14:hiddenFill xmlns:a14="http://schemas.microsoft.com/office/drawing/2010/main">
              <a:solidFill>
                <a:srgbClr val="FFFFFF"/>
              </a:solidFill>
            </a14:hiddenFill>
          </a:ext>
        </a:extLst>
      </xdr:spPr>
      <xdr:txBody>
        <a:bodyPr vertOverflow="clip" horzOverflow="clip" rtlCol="0" anchor="t"/>
        <a:lstStyle/>
        <a:p>
          <a:pPr algn="l"/>
          <a:endParaRPr kumimoji="1" lang="ja-JP" altLang="en-US" sz="1100"/>
        </a:p>
      </xdr:txBody>
    </xdr:sp>
    <xdr:clientData/>
  </xdr:twoCellAnchor>
  <xdr:twoCellAnchor>
    <xdr:from>
      <xdr:col>16</xdr:col>
      <xdr:colOff>85726</xdr:colOff>
      <xdr:row>5</xdr:row>
      <xdr:rowOff>0</xdr:rowOff>
    </xdr:from>
    <xdr:to>
      <xdr:col>22</xdr:col>
      <xdr:colOff>19050</xdr:colOff>
      <xdr:row>6</xdr:row>
      <xdr:rowOff>171450</xdr:rowOff>
    </xdr:to>
    <xdr:sp macro="" textlink="">
      <xdr:nvSpPr>
        <xdr:cNvPr id="7" name="正方形/長方形 6">
          <a:extLst>
            <a:ext uri="{FF2B5EF4-FFF2-40B4-BE49-F238E27FC236}">
              <a16:creationId xmlns:a16="http://schemas.microsoft.com/office/drawing/2014/main" id="{45FBFCFA-5162-4BB3-B520-3B0240891A7D}"/>
            </a:ext>
          </a:extLst>
        </xdr:cNvPr>
        <xdr:cNvSpPr/>
      </xdr:nvSpPr>
      <xdr:spPr>
        <a:xfrm>
          <a:off x="7448551" y="1200150"/>
          <a:ext cx="4048124" cy="419100"/>
        </a:xfrm>
        <a:prstGeom prst="rect">
          <a:avLst/>
        </a:prstGeom>
        <a:solidFill>
          <a:srgbClr val="FFFF00"/>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100" b="1">
              <a:solidFill>
                <a:srgbClr val="FF0000"/>
              </a:solidFill>
              <a:effectLst/>
              <a:latin typeface="メイリオ" panose="020B0604030504040204" pitchFamily="50" charset="-128"/>
              <a:ea typeface="メイリオ" panose="020B0604030504040204" pitchFamily="50" charset="-128"/>
              <a:cs typeface="+mn-cs"/>
            </a:rPr>
            <a:t>既存の計画がある場合は、そちら追加しても構いません。</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15</xdr:col>
      <xdr:colOff>238125</xdr:colOff>
      <xdr:row>3</xdr:row>
      <xdr:rowOff>190500</xdr:rowOff>
    </xdr:from>
    <xdr:to>
      <xdr:col>21</xdr:col>
      <xdr:colOff>190499</xdr:colOff>
      <xdr:row>4</xdr:row>
      <xdr:rowOff>355600</xdr:rowOff>
    </xdr:to>
    <xdr:sp macro="" textlink="">
      <xdr:nvSpPr>
        <xdr:cNvPr id="2" name="正方形/長方形 1">
          <a:extLst>
            <a:ext uri="{FF2B5EF4-FFF2-40B4-BE49-F238E27FC236}">
              <a16:creationId xmlns:a16="http://schemas.microsoft.com/office/drawing/2014/main" id="{01C50865-D0A2-47B7-AFA5-A8152305385B}"/>
            </a:ext>
          </a:extLst>
        </xdr:cNvPr>
        <xdr:cNvSpPr/>
      </xdr:nvSpPr>
      <xdr:spPr>
        <a:xfrm>
          <a:off x="7524750" y="904875"/>
          <a:ext cx="4048124" cy="419100"/>
        </a:xfrm>
        <a:prstGeom prst="rect">
          <a:avLst/>
        </a:prstGeom>
        <a:solidFill>
          <a:srgbClr val="FFFF00"/>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100" b="1">
              <a:solidFill>
                <a:srgbClr val="FF0000"/>
              </a:solidFill>
              <a:effectLst/>
              <a:latin typeface="メイリオ" panose="020B0604030504040204" pitchFamily="50" charset="-128"/>
              <a:ea typeface="メイリオ" panose="020B0604030504040204" pitchFamily="50" charset="-128"/>
              <a:cs typeface="+mn-cs"/>
            </a:rPr>
            <a:t>既存の名簿等がある場合は、それを用いても構いません。</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0</xdr:colOff>
      <xdr:row>7</xdr:row>
      <xdr:rowOff>9525</xdr:rowOff>
    </xdr:from>
    <xdr:to>
      <xdr:col>11</xdr:col>
      <xdr:colOff>0</xdr:colOff>
      <xdr:row>7</xdr:row>
      <xdr:rowOff>225525</xdr:rowOff>
    </xdr:to>
    <xdr:cxnSp macro="">
      <xdr:nvCxnSpPr>
        <xdr:cNvPr id="3" name="直線矢印コネクタ 2">
          <a:extLst>
            <a:ext uri="{FF2B5EF4-FFF2-40B4-BE49-F238E27FC236}">
              <a16:creationId xmlns:a16="http://schemas.microsoft.com/office/drawing/2014/main" id="{BE1727F4-D892-417E-838F-10E592531C74}"/>
            </a:ext>
          </a:extLst>
        </xdr:cNvPr>
        <xdr:cNvCxnSpPr/>
      </xdr:nvCxnSpPr>
      <xdr:spPr>
        <a:xfrm>
          <a:off x="3409950" y="1676400"/>
          <a:ext cx="0" cy="216000"/>
        </a:xfrm>
        <a:prstGeom prst="straightConnector1">
          <a:avLst/>
        </a:prstGeom>
        <a:ln w="127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210207</xdr:colOff>
      <xdr:row>11</xdr:row>
      <xdr:rowOff>237866</xdr:rowOff>
    </xdr:from>
    <xdr:to>
      <xdr:col>18</xdr:col>
      <xdr:colOff>190500</xdr:colOff>
      <xdr:row>12</xdr:row>
      <xdr:rowOff>207836</xdr:rowOff>
    </xdr:to>
    <xdr:grpSp>
      <xdr:nvGrpSpPr>
        <xdr:cNvPr id="36" name="グループ化 35">
          <a:extLst>
            <a:ext uri="{FF2B5EF4-FFF2-40B4-BE49-F238E27FC236}">
              <a16:creationId xmlns:a16="http://schemas.microsoft.com/office/drawing/2014/main" id="{1E991931-7011-4C81-B455-CB4497BEFD90}"/>
            </a:ext>
          </a:extLst>
        </xdr:cNvPr>
        <xdr:cNvGrpSpPr/>
      </xdr:nvGrpSpPr>
      <xdr:grpSpPr>
        <a:xfrm>
          <a:off x="1134132" y="2857241"/>
          <a:ext cx="4580868" cy="208095"/>
          <a:chOff x="1135493" y="2872209"/>
          <a:chExt cx="4584950" cy="209456"/>
        </a:xfrm>
      </xdr:grpSpPr>
      <xdr:sp macro="" textlink="">
        <xdr:nvSpPr>
          <xdr:cNvPr id="7" name="フリーフォーム: 図形 6">
            <a:extLst>
              <a:ext uri="{FF2B5EF4-FFF2-40B4-BE49-F238E27FC236}">
                <a16:creationId xmlns:a16="http://schemas.microsoft.com/office/drawing/2014/main" id="{4A162694-F759-48F8-802E-DBAE574FB390}"/>
              </a:ext>
            </a:extLst>
          </xdr:cNvPr>
          <xdr:cNvSpPr/>
        </xdr:nvSpPr>
        <xdr:spPr bwMode="auto">
          <a:xfrm>
            <a:off x="1135493" y="2874123"/>
            <a:ext cx="4584950" cy="207542"/>
          </a:xfrm>
          <a:custGeom>
            <a:avLst/>
            <a:gdLst>
              <a:gd name="connsiteX0" fmla="*/ 0 w 4648200"/>
              <a:gd name="connsiteY0" fmla="*/ 447675 h 447675"/>
              <a:gd name="connsiteX1" fmla="*/ 0 w 4648200"/>
              <a:gd name="connsiteY1" fmla="*/ 0 h 447675"/>
              <a:gd name="connsiteX2" fmla="*/ 4648200 w 4648200"/>
              <a:gd name="connsiteY2" fmla="*/ 0 h 447675"/>
              <a:gd name="connsiteX3" fmla="*/ 4648200 w 4648200"/>
              <a:gd name="connsiteY3" fmla="*/ 447675 h 447675"/>
            </a:gdLst>
            <a:ahLst/>
            <a:cxnLst>
              <a:cxn ang="0">
                <a:pos x="connsiteX0" y="connsiteY0"/>
              </a:cxn>
              <a:cxn ang="0">
                <a:pos x="connsiteX1" y="connsiteY1"/>
              </a:cxn>
              <a:cxn ang="0">
                <a:pos x="connsiteX2" y="connsiteY2"/>
              </a:cxn>
              <a:cxn ang="0">
                <a:pos x="connsiteX3" y="connsiteY3"/>
              </a:cxn>
            </a:cxnLst>
            <a:rect l="l" t="t" r="r" b="b"/>
            <a:pathLst>
              <a:path w="4648200" h="447675">
                <a:moveTo>
                  <a:pt x="0" y="447675"/>
                </a:moveTo>
                <a:lnTo>
                  <a:pt x="0" y="0"/>
                </a:lnTo>
                <a:lnTo>
                  <a:pt x="4648200" y="0"/>
                </a:lnTo>
                <a:lnTo>
                  <a:pt x="4648200" y="447675"/>
                </a:lnTo>
              </a:path>
            </a:pathLst>
          </a:custGeom>
          <a:noFill/>
          <a:ln w="12700" cap="flat" cmpd="sng" algn="ctr">
            <a:solidFill>
              <a:srgbClr val="000000"/>
            </a:solidFill>
            <a:prstDash val="solid"/>
            <a:miter lim="800000"/>
            <a:headEnd type="triangle" w="med" len="med"/>
            <a:tailEnd type="triangle" w="med" len="med"/>
          </a:ln>
          <a:extLst>
            <a:ext uri="{909E8E84-426E-40DD-AFC4-6F175D3DCCD1}">
              <a14:hiddenFill xmlns:a14="http://schemas.microsoft.com/office/drawing/2010/main">
                <a:solidFill>
                  <a:srgbClr val="FFFFFF"/>
                </a:solidFill>
              </a14:hiddenFill>
            </a:ext>
          </a:extLst>
        </xdr:spPr>
        <xdr:txBody>
          <a:bodyPr vertOverflow="clip" horzOverflow="clip" rtlCol="0" anchor="t"/>
          <a:lstStyle/>
          <a:p>
            <a:pPr algn="l"/>
            <a:endParaRPr kumimoji="1" lang="ja-JP" altLang="en-US" sz="1100"/>
          </a:p>
        </xdr:txBody>
      </xdr:sp>
      <xdr:cxnSp macro="">
        <xdr:nvCxnSpPr>
          <xdr:cNvPr id="9" name="直線矢印コネクタ 8">
            <a:extLst>
              <a:ext uri="{FF2B5EF4-FFF2-40B4-BE49-F238E27FC236}">
                <a16:creationId xmlns:a16="http://schemas.microsoft.com/office/drawing/2014/main" id="{B494F1C2-3807-456E-BD06-7E1A80E7950F}"/>
              </a:ext>
            </a:extLst>
          </xdr:cNvPr>
          <xdr:cNvCxnSpPr/>
        </xdr:nvCxnSpPr>
        <xdr:spPr>
          <a:xfrm>
            <a:off x="2650753" y="2872209"/>
            <a:ext cx="0" cy="208160"/>
          </a:xfrm>
          <a:prstGeom prst="straightConnector1">
            <a:avLst/>
          </a:prstGeom>
          <a:ln w="127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 name="直線矢印コネクタ 9">
            <a:extLst>
              <a:ext uri="{FF2B5EF4-FFF2-40B4-BE49-F238E27FC236}">
                <a16:creationId xmlns:a16="http://schemas.microsoft.com/office/drawing/2014/main" id="{30A384E4-40D4-4337-88E3-66E71E2C4CF1}"/>
              </a:ext>
            </a:extLst>
          </xdr:cNvPr>
          <xdr:cNvCxnSpPr/>
        </xdr:nvCxnSpPr>
        <xdr:spPr>
          <a:xfrm>
            <a:off x="4185594" y="2872209"/>
            <a:ext cx="0" cy="208160"/>
          </a:xfrm>
          <a:prstGeom prst="straightConnector1">
            <a:avLst/>
          </a:prstGeom>
          <a:ln w="127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210207</xdr:colOff>
      <xdr:row>16</xdr:row>
      <xdr:rowOff>0</xdr:rowOff>
    </xdr:from>
    <xdr:to>
      <xdr:col>3</xdr:col>
      <xdr:colOff>210207</xdr:colOff>
      <xdr:row>16</xdr:row>
      <xdr:rowOff>208800</xdr:rowOff>
    </xdr:to>
    <xdr:cxnSp macro="">
      <xdr:nvCxnSpPr>
        <xdr:cNvPr id="16" name="直線矢印コネクタ 15">
          <a:extLst>
            <a:ext uri="{FF2B5EF4-FFF2-40B4-BE49-F238E27FC236}">
              <a16:creationId xmlns:a16="http://schemas.microsoft.com/office/drawing/2014/main" id="{9F0C73B4-123F-43C2-8689-45FC989621A1}"/>
            </a:ext>
          </a:extLst>
        </xdr:cNvPr>
        <xdr:cNvCxnSpPr/>
      </xdr:nvCxnSpPr>
      <xdr:spPr>
        <a:xfrm>
          <a:off x="1126988" y="3810000"/>
          <a:ext cx="0" cy="208800"/>
        </a:xfrm>
        <a:prstGeom prst="straightConnector1">
          <a:avLst/>
        </a:prstGeom>
        <a:ln w="127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210207</xdr:colOff>
      <xdr:row>20</xdr:row>
      <xdr:rowOff>0</xdr:rowOff>
    </xdr:from>
    <xdr:to>
      <xdr:col>3</xdr:col>
      <xdr:colOff>210207</xdr:colOff>
      <xdr:row>20</xdr:row>
      <xdr:rowOff>208800</xdr:rowOff>
    </xdr:to>
    <xdr:cxnSp macro="">
      <xdr:nvCxnSpPr>
        <xdr:cNvPr id="17" name="直線矢印コネクタ 16">
          <a:extLst>
            <a:ext uri="{FF2B5EF4-FFF2-40B4-BE49-F238E27FC236}">
              <a16:creationId xmlns:a16="http://schemas.microsoft.com/office/drawing/2014/main" id="{5F1C5144-8E36-4B50-8AC0-0954E3B0D941}"/>
            </a:ext>
          </a:extLst>
        </xdr:cNvPr>
        <xdr:cNvCxnSpPr/>
      </xdr:nvCxnSpPr>
      <xdr:spPr>
        <a:xfrm>
          <a:off x="1126988" y="4762500"/>
          <a:ext cx="0" cy="208800"/>
        </a:xfrm>
        <a:prstGeom prst="straightConnector1">
          <a:avLst/>
        </a:prstGeom>
        <a:ln w="127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210207</xdr:colOff>
      <xdr:row>24</xdr:row>
      <xdr:rowOff>0</xdr:rowOff>
    </xdr:from>
    <xdr:to>
      <xdr:col>3</xdr:col>
      <xdr:colOff>210207</xdr:colOff>
      <xdr:row>24</xdr:row>
      <xdr:rowOff>208800</xdr:rowOff>
    </xdr:to>
    <xdr:cxnSp macro="">
      <xdr:nvCxnSpPr>
        <xdr:cNvPr id="18" name="直線矢印コネクタ 17">
          <a:extLst>
            <a:ext uri="{FF2B5EF4-FFF2-40B4-BE49-F238E27FC236}">
              <a16:creationId xmlns:a16="http://schemas.microsoft.com/office/drawing/2014/main" id="{504EC34B-2B6D-469B-B728-D7E60027F803}"/>
            </a:ext>
          </a:extLst>
        </xdr:cNvPr>
        <xdr:cNvCxnSpPr/>
      </xdr:nvCxnSpPr>
      <xdr:spPr>
        <a:xfrm>
          <a:off x="1126988" y="5715000"/>
          <a:ext cx="0" cy="208800"/>
        </a:xfrm>
        <a:prstGeom prst="straightConnector1">
          <a:avLst/>
        </a:prstGeom>
        <a:ln w="127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210207</xdr:colOff>
      <xdr:row>28</xdr:row>
      <xdr:rowOff>0</xdr:rowOff>
    </xdr:from>
    <xdr:to>
      <xdr:col>3</xdr:col>
      <xdr:colOff>210207</xdr:colOff>
      <xdr:row>28</xdr:row>
      <xdr:rowOff>208800</xdr:rowOff>
    </xdr:to>
    <xdr:cxnSp macro="">
      <xdr:nvCxnSpPr>
        <xdr:cNvPr id="19" name="直線矢印コネクタ 18">
          <a:extLst>
            <a:ext uri="{FF2B5EF4-FFF2-40B4-BE49-F238E27FC236}">
              <a16:creationId xmlns:a16="http://schemas.microsoft.com/office/drawing/2014/main" id="{EC9BBF40-949F-4F09-8052-64B6E2161454}"/>
            </a:ext>
          </a:extLst>
        </xdr:cNvPr>
        <xdr:cNvCxnSpPr/>
      </xdr:nvCxnSpPr>
      <xdr:spPr>
        <a:xfrm>
          <a:off x="1126988" y="6667500"/>
          <a:ext cx="0" cy="208800"/>
        </a:xfrm>
        <a:prstGeom prst="straightConnector1">
          <a:avLst/>
        </a:prstGeom>
        <a:ln w="127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189986</xdr:colOff>
      <xdr:row>15</xdr:row>
      <xdr:rowOff>239485</xdr:rowOff>
    </xdr:from>
    <xdr:to>
      <xdr:col>8</xdr:col>
      <xdr:colOff>189986</xdr:colOff>
      <xdr:row>16</xdr:row>
      <xdr:rowOff>208800</xdr:rowOff>
    </xdr:to>
    <xdr:cxnSp macro="">
      <xdr:nvCxnSpPr>
        <xdr:cNvPr id="20" name="直線矢印コネクタ 19">
          <a:extLst>
            <a:ext uri="{FF2B5EF4-FFF2-40B4-BE49-F238E27FC236}">
              <a16:creationId xmlns:a16="http://schemas.microsoft.com/office/drawing/2014/main" id="{4D400C65-0E70-4B10-BBC5-C4B35318259D}"/>
            </a:ext>
          </a:extLst>
        </xdr:cNvPr>
        <xdr:cNvCxnSpPr/>
      </xdr:nvCxnSpPr>
      <xdr:spPr>
        <a:xfrm>
          <a:off x="2650157" y="3831771"/>
          <a:ext cx="0" cy="208800"/>
        </a:xfrm>
        <a:prstGeom prst="straightConnector1">
          <a:avLst/>
        </a:prstGeom>
        <a:ln w="127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189986</xdr:colOff>
      <xdr:row>20</xdr:row>
      <xdr:rowOff>0</xdr:rowOff>
    </xdr:from>
    <xdr:to>
      <xdr:col>8</xdr:col>
      <xdr:colOff>189986</xdr:colOff>
      <xdr:row>20</xdr:row>
      <xdr:rowOff>208800</xdr:rowOff>
    </xdr:to>
    <xdr:cxnSp macro="">
      <xdr:nvCxnSpPr>
        <xdr:cNvPr id="21" name="直線矢印コネクタ 20">
          <a:extLst>
            <a:ext uri="{FF2B5EF4-FFF2-40B4-BE49-F238E27FC236}">
              <a16:creationId xmlns:a16="http://schemas.microsoft.com/office/drawing/2014/main" id="{FA73C355-4730-4C3A-AB18-06B4BB0C11C8}"/>
            </a:ext>
          </a:extLst>
        </xdr:cNvPr>
        <xdr:cNvCxnSpPr/>
      </xdr:nvCxnSpPr>
      <xdr:spPr>
        <a:xfrm>
          <a:off x="2650157" y="4789714"/>
          <a:ext cx="0" cy="208800"/>
        </a:xfrm>
        <a:prstGeom prst="straightConnector1">
          <a:avLst/>
        </a:prstGeom>
        <a:ln w="127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189986</xdr:colOff>
      <xdr:row>24</xdr:row>
      <xdr:rowOff>0</xdr:rowOff>
    </xdr:from>
    <xdr:to>
      <xdr:col>8</xdr:col>
      <xdr:colOff>189986</xdr:colOff>
      <xdr:row>24</xdr:row>
      <xdr:rowOff>208800</xdr:rowOff>
    </xdr:to>
    <xdr:cxnSp macro="">
      <xdr:nvCxnSpPr>
        <xdr:cNvPr id="22" name="直線矢印コネクタ 21">
          <a:extLst>
            <a:ext uri="{FF2B5EF4-FFF2-40B4-BE49-F238E27FC236}">
              <a16:creationId xmlns:a16="http://schemas.microsoft.com/office/drawing/2014/main" id="{226D75C2-A734-4875-B138-7A2188EC3C6E}"/>
            </a:ext>
          </a:extLst>
        </xdr:cNvPr>
        <xdr:cNvCxnSpPr/>
      </xdr:nvCxnSpPr>
      <xdr:spPr>
        <a:xfrm>
          <a:off x="2650157" y="5747657"/>
          <a:ext cx="0" cy="208800"/>
        </a:xfrm>
        <a:prstGeom prst="straightConnector1">
          <a:avLst/>
        </a:prstGeom>
        <a:ln w="127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189986</xdr:colOff>
      <xdr:row>28</xdr:row>
      <xdr:rowOff>0</xdr:rowOff>
    </xdr:from>
    <xdr:to>
      <xdr:col>8</xdr:col>
      <xdr:colOff>189986</xdr:colOff>
      <xdr:row>28</xdr:row>
      <xdr:rowOff>208800</xdr:rowOff>
    </xdr:to>
    <xdr:cxnSp macro="">
      <xdr:nvCxnSpPr>
        <xdr:cNvPr id="23" name="直線矢印コネクタ 22">
          <a:extLst>
            <a:ext uri="{FF2B5EF4-FFF2-40B4-BE49-F238E27FC236}">
              <a16:creationId xmlns:a16="http://schemas.microsoft.com/office/drawing/2014/main" id="{AA044F5F-94D1-4497-924A-D9AC2090C0DE}"/>
            </a:ext>
          </a:extLst>
        </xdr:cNvPr>
        <xdr:cNvCxnSpPr/>
      </xdr:nvCxnSpPr>
      <xdr:spPr>
        <a:xfrm>
          <a:off x="2650157" y="6705600"/>
          <a:ext cx="0" cy="208800"/>
        </a:xfrm>
        <a:prstGeom prst="straightConnector1">
          <a:avLst/>
        </a:prstGeom>
        <a:ln w="127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185058</xdr:colOff>
      <xdr:row>15</xdr:row>
      <xdr:rowOff>239485</xdr:rowOff>
    </xdr:from>
    <xdr:to>
      <xdr:col>13</xdr:col>
      <xdr:colOff>185058</xdr:colOff>
      <xdr:row>16</xdr:row>
      <xdr:rowOff>208800</xdr:rowOff>
    </xdr:to>
    <xdr:cxnSp macro="">
      <xdr:nvCxnSpPr>
        <xdr:cNvPr id="24" name="直線矢印コネクタ 23">
          <a:extLst>
            <a:ext uri="{FF2B5EF4-FFF2-40B4-BE49-F238E27FC236}">
              <a16:creationId xmlns:a16="http://schemas.microsoft.com/office/drawing/2014/main" id="{FF38A7F9-304C-4422-B94F-9C20D1A655AB}"/>
            </a:ext>
          </a:extLst>
        </xdr:cNvPr>
        <xdr:cNvCxnSpPr/>
      </xdr:nvCxnSpPr>
      <xdr:spPr>
        <a:xfrm>
          <a:off x="4180115" y="3831771"/>
          <a:ext cx="0" cy="208800"/>
        </a:xfrm>
        <a:prstGeom prst="straightConnector1">
          <a:avLst/>
        </a:prstGeom>
        <a:ln w="127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185058</xdr:colOff>
      <xdr:row>20</xdr:row>
      <xdr:rowOff>0</xdr:rowOff>
    </xdr:from>
    <xdr:to>
      <xdr:col>13</xdr:col>
      <xdr:colOff>185058</xdr:colOff>
      <xdr:row>20</xdr:row>
      <xdr:rowOff>208800</xdr:rowOff>
    </xdr:to>
    <xdr:cxnSp macro="">
      <xdr:nvCxnSpPr>
        <xdr:cNvPr id="25" name="直線矢印コネクタ 24">
          <a:extLst>
            <a:ext uri="{FF2B5EF4-FFF2-40B4-BE49-F238E27FC236}">
              <a16:creationId xmlns:a16="http://schemas.microsoft.com/office/drawing/2014/main" id="{A95240BD-5CFF-41A8-ADB8-E9656318BC2E}"/>
            </a:ext>
          </a:extLst>
        </xdr:cNvPr>
        <xdr:cNvCxnSpPr/>
      </xdr:nvCxnSpPr>
      <xdr:spPr>
        <a:xfrm>
          <a:off x="4180115" y="4789714"/>
          <a:ext cx="0" cy="208800"/>
        </a:xfrm>
        <a:prstGeom prst="straightConnector1">
          <a:avLst/>
        </a:prstGeom>
        <a:ln w="127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185058</xdr:colOff>
      <xdr:row>24</xdr:row>
      <xdr:rowOff>0</xdr:rowOff>
    </xdr:from>
    <xdr:to>
      <xdr:col>13</xdr:col>
      <xdr:colOff>185058</xdr:colOff>
      <xdr:row>24</xdr:row>
      <xdr:rowOff>208800</xdr:rowOff>
    </xdr:to>
    <xdr:cxnSp macro="">
      <xdr:nvCxnSpPr>
        <xdr:cNvPr id="26" name="直線矢印コネクタ 25">
          <a:extLst>
            <a:ext uri="{FF2B5EF4-FFF2-40B4-BE49-F238E27FC236}">
              <a16:creationId xmlns:a16="http://schemas.microsoft.com/office/drawing/2014/main" id="{764EAB66-735D-49E3-A494-408DC222C529}"/>
            </a:ext>
          </a:extLst>
        </xdr:cNvPr>
        <xdr:cNvCxnSpPr/>
      </xdr:nvCxnSpPr>
      <xdr:spPr>
        <a:xfrm>
          <a:off x="4180115" y="5747657"/>
          <a:ext cx="0" cy="208800"/>
        </a:xfrm>
        <a:prstGeom prst="straightConnector1">
          <a:avLst/>
        </a:prstGeom>
        <a:ln w="127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185058</xdr:colOff>
      <xdr:row>28</xdr:row>
      <xdr:rowOff>0</xdr:rowOff>
    </xdr:from>
    <xdr:to>
      <xdr:col>13</xdr:col>
      <xdr:colOff>185058</xdr:colOff>
      <xdr:row>28</xdr:row>
      <xdr:rowOff>208800</xdr:rowOff>
    </xdr:to>
    <xdr:cxnSp macro="">
      <xdr:nvCxnSpPr>
        <xdr:cNvPr id="27" name="直線矢印コネクタ 26">
          <a:extLst>
            <a:ext uri="{FF2B5EF4-FFF2-40B4-BE49-F238E27FC236}">
              <a16:creationId xmlns:a16="http://schemas.microsoft.com/office/drawing/2014/main" id="{FDD5F112-43A9-4E33-BD14-1F3332A65512}"/>
            </a:ext>
          </a:extLst>
        </xdr:cNvPr>
        <xdr:cNvCxnSpPr/>
      </xdr:nvCxnSpPr>
      <xdr:spPr>
        <a:xfrm>
          <a:off x="4180115" y="6705600"/>
          <a:ext cx="0" cy="208800"/>
        </a:xfrm>
        <a:prstGeom prst="straightConnector1">
          <a:avLst/>
        </a:prstGeom>
        <a:ln w="127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190500</xdr:colOff>
      <xdr:row>15</xdr:row>
      <xdr:rowOff>239485</xdr:rowOff>
    </xdr:from>
    <xdr:to>
      <xdr:col>18</xdr:col>
      <xdr:colOff>190500</xdr:colOff>
      <xdr:row>16</xdr:row>
      <xdr:rowOff>208800</xdr:rowOff>
    </xdr:to>
    <xdr:cxnSp macro="">
      <xdr:nvCxnSpPr>
        <xdr:cNvPr id="28" name="直線矢印コネクタ 27">
          <a:extLst>
            <a:ext uri="{FF2B5EF4-FFF2-40B4-BE49-F238E27FC236}">
              <a16:creationId xmlns:a16="http://schemas.microsoft.com/office/drawing/2014/main" id="{F5270CE3-98B6-4C21-917D-19B698DE6E3A}"/>
            </a:ext>
          </a:extLst>
        </xdr:cNvPr>
        <xdr:cNvCxnSpPr/>
      </xdr:nvCxnSpPr>
      <xdr:spPr>
        <a:xfrm>
          <a:off x="5720443" y="3831771"/>
          <a:ext cx="0" cy="208800"/>
        </a:xfrm>
        <a:prstGeom prst="straightConnector1">
          <a:avLst/>
        </a:prstGeom>
        <a:ln w="127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190500</xdr:colOff>
      <xdr:row>20</xdr:row>
      <xdr:rowOff>0</xdr:rowOff>
    </xdr:from>
    <xdr:to>
      <xdr:col>18</xdr:col>
      <xdr:colOff>190500</xdr:colOff>
      <xdr:row>20</xdr:row>
      <xdr:rowOff>208800</xdr:rowOff>
    </xdr:to>
    <xdr:cxnSp macro="">
      <xdr:nvCxnSpPr>
        <xdr:cNvPr id="29" name="直線矢印コネクタ 28">
          <a:extLst>
            <a:ext uri="{FF2B5EF4-FFF2-40B4-BE49-F238E27FC236}">
              <a16:creationId xmlns:a16="http://schemas.microsoft.com/office/drawing/2014/main" id="{4522168A-F488-4A02-86C4-CF41B85B127E}"/>
            </a:ext>
          </a:extLst>
        </xdr:cNvPr>
        <xdr:cNvCxnSpPr/>
      </xdr:nvCxnSpPr>
      <xdr:spPr>
        <a:xfrm>
          <a:off x="5720443" y="4789714"/>
          <a:ext cx="0" cy="208800"/>
        </a:xfrm>
        <a:prstGeom prst="straightConnector1">
          <a:avLst/>
        </a:prstGeom>
        <a:ln w="127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190500</xdr:colOff>
      <xdr:row>24</xdr:row>
      <xdr:rowOff>0</xdr:rowOff>
    </xdr:from>
    <xdr:to>
      <xdr:col>18</xdr:col>
      <xdr:colOff>190500</xdr:colOff>
      <xdr:row>24</xdr:row>
      <xdr:rowOff>208800</xdr:rowOff>
    </xdr:to>
    <xdr:cxnSp macro="">
      <xdr:nvCxnSpPr>
        <xdr:cNvPr id="30" name="直線矢印コネクタ 29">
          <a:extLst>
            <a:ext uri="{FF2B5EF4-FFF2-40B4-BE49-F238E27FC236}">
              <a16:creationId xmlns:a16="http://schemas.microsoft.com/office/drawing/2014/main" id="{0B3D83DF-DD04-418C-A201-42BB91ECF8B2}"/>
            </a:ext>
          </a:extLst>
        </xdr:cNvPr>
        <xdr:cNvCxnSpPr/>
      </xdr:nvCxnSpPr>
      <xdr:spPr>
        <a:xfrm>
          <a:off x="5720443" y="5747657"/>
          <a:ext cx="0" cy="208800"/>
        </a:xfrm>
        <a:prstGeom prst="straightConnector1">
          <a:avLst/>
        </a:prstGeom>
        <a:ln w="127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190500</xdr:colOff>
      <xdr:row>28</xdr:row>
      <xdr:rowOff>0</xdr:rowOff>
    </xdr:from>
    <xdr:to>
      <xdr:col>18</xdr:col>
      <xdr:colOff>190500</xdr:colOff>
      <xdr:row>28</xdr:row>
      <xdr:rowOff>208800</xdr:rowOff>
    </xdr:to>
    <xdr:cxnSp macro="">
      <xdr:nvCxnSpPr>
        <xdr:cNvPr id="31" name="直線矢印コネクタ 30">
          <a:extLst>
            <a:ext uri="{FF2B5EF4-FFF2-40B4-BE49-F238E27FC236}">
              <a16:creationId xmlns:a16="http://schemas.microsoft.com/office/drawing/2014/main" id="{32D39E1F-5B7A-444B-ABE3-0A57FE881E54}"/>
            </a:ext>
          </a:extLst>
        </xdr:cNvPr>
        <xdr:cNvCxnSpPr/>
      </xdr:nvCxnSpPr>
      <xdr:spPr>
        <a:xfrm>
          <a:off x="5720443" y="6705600"/>
          <a:ext cx="0" cy="208800"/>
        </a:xfrm>
        <a:prstGeom prst="straightConnector1">
          <a:avLst/>
        </a:prstGeom>
        <a:ln w="127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210207</xdr:colOff>
      <xdr:row>32</xdr:row>
      <xdr:rowOff>708</xdr:rowOff>
    </xdr:from>
    <xdr:to>
      <xdr:col>18</xdr:col>
      <xdr:colOff>190500</xdr:colOff>
      <xdr:row>32</xdr:row>
      <xdr:rowOff>210674</xdr:rowOff>
    </xdr:to>
    <xdr:grpSp>
      <xdr:nvGrpSpPr>
        <xdr:cNvPr id="37" name="グループ化 36">
          <a:extLst>
            <a:ext uri="{FF2B5EF4-FFF2-40B4-BE49-F238E27FC236}">
              <a16:creationId xmlns:a16="http://schemas.microsoft.com/office/drawing/2014/main" id="{42837C2B-F6FE-4BCD-BC8C-3A1BF3796889}"/>
            </a:ext>
          </a:extLst>
        </xdr:cNvPr>
        <xdr:cNvGrpSpPr/>
      </xdr:nvGrpSpPr>
      <xdr:grpSpPr>
        <a:xfrm>
          <a:off x="1134132" y="7620708"/>
          <a:ext cx="4580868" cy="209966"/>
          <a:chOff x="1130183" y="7583537"/>
          <a:chExt cx="4580171" cy="209966"/>
        </a:xfrm>
      </xdr:grpSpPr>
      <xdr:sp macro="" textlink="">
        <xdr:nvSpPr>
          <xdr:cNvPr id="33" name="フリーフォーム: 図形 32">
            <a:extLst>
              <a:ext uri="{FF2B5EF4-FFF2-40B4-BE49-F238E27FC236}">
                <a16:creationId xmlns:a16="http://schemas.microsoft.com/office/drawing/2014/main" id="{1B45214E-42DF-4640-AC31-88BDC52311A9}"/>
              </a:ext>
            </a:extLst>
          </xdr:cNvPr>
          <xdr:cNvSpPr/>
        </xdr:nvSpPr>
        <xdr:spPr bwMode="auto">
          <a:xfrm flipV="1">
            <a:off x="1130183" y="7583537"/>
            <a:ext cx="4580171" cy="208862"/>
          </a:xfrm>
          <a:custGeom>
            <a:avLst/>
            <a:gdLst>
              <a:gd name="connsiteX0" fmla="*/ 0 w 4648200"/>
              <a:gd name="connsiteY0" fmla="*/ 447675 h 447675"/>
              <a:gd name="connsiteX1" fmla="*/ 0 w 4648200"/>
              <a:gd name="connsiteY1" fmla="*/ 0 h 447675"/>
              <a:gd name="connsiteX2" fmla="*/ 4648200 w 4648200"/>
              <a:gd name="connsiteY2" fmla="*/ 0 h 447675"/>
              <a:gd name="connsiteX3" fmla="*/ 4648200 w 4648200"/>
              <a:gd name="connsiteY3" fmla="*/ 447675 h 447675"/>
            </a:gdLst>
            <a:ahLst/>
            <a:cxnLst>
              <a:cxn ang="0">
                <a:pos x="connsiteX0" y="connsiteY0"/>
              </a:cxn>
              <a:cxn ang="0">
                <a:pos x="connsiteX1" y="connsiteY1"/>
              </a:cxn>
              <a:cxn ang="0">
                <a:pos x="connsiteX2" y="connsiteY2"/>
              </a:cxn>
              <a:cxn ang="0">
                <a:pos x="connsiteX3" y="connsiteY3"/>
              </a:cxn>
            </a:cxnLst>
            <a:rect l="l" t="t" r="r" b="b"/>
            <a:pathLst>
              <a:path w="4648200" h="447675">
                <a:moveTo>
                  <a:pt x="0" y="447675"/>
                </a:moveTo>
                <a:lnTo>
                  <a:pt x="0" y="0"/>
                </a:lnTo>
                <a:lnTo>
                  <a:pt x="4648200" y="0"/>
                </a:lnTo>
                <a:lnTo>
                  <a:pt x="4648200" y="447675"/>
                </a:lnTo>
              </a:path>
            </a:pathLst>
          </a:custGeom>
          <a:noFill/>
          <a:ln w="12700" cap="flat" cmpd="sng" algn="ctr">
            <a:solidFill>
              <a:srgbClr val="000000"/>
            </a:solidFill>
            <a:prstDash val="solid"/>
            <a:miter lim="800000"/>
            <a:headEnd type="none" w="med" len="med"/>
            <a:tailEnd type="none" w="med" len="med"/>
          </a:ln>
          <a:extLst>
            <a:ext uri="{909E8E84-426E-40DD-AFC4-6F175D3DCCD1}">
              <a14:hiddenFill xmlns:a14="http://schemas.microsoft.com/office/drawing/2010/main">
                <a:solidFill>
                  <a:srgbClr val="FFFFFF"/>
                </a:solidFill>
              </a14:hiddenFill>
            </a:ext>
          </a:extLst>
        </xdr:spPr>
        <xdr:txBody>
          <a:bodyPr vertOverflow="clip" horzOverflow="clip" rtlCol="0" anchor="t"/>
          <a:lstStyle/>
          <a:p>
            <a:pPr algn="l"/>
            <a:endParaRPr kumimoji="1" lang="ja-JP" altLang="en-US" sz="1100"/>
          </a:p>
        </xdr:txBody>
      </xdr:sp>
      <xdr:cxnSp macro="">
        <xdr:nvCxnSpPr>
          <xdr:cNvPr id="34" name="直線矢印コネクタ 33">
            <a:extLst>
              <a:ext uri="{FF2B5EF4-FFF2-40B4-BE49-F238E27FC236}">
                <a16:creationId xmlns:a16="http://schemas.microsoft.com/office/drawing/2014/main" id="{32D37231-8EB5-4FDD-9981-F9E92F18FB91}"/>
              </a:ext>
            </a:extLst>
          </xdr:cNvPr>
          <xdr:cNvCxnSpPr/>
        </xdr:nvCxnSpPr>
        <xdr:spPr>
          <a:xfrm flipV="1">
            <a:off x="2643757" y="7585389"/>
            <a:ext cx="0" cy="208114"/>
          </a:xfrm>
          <a:prstGeom prst="straightConnector1">
            <a:avLst/>
          </a:prstGeom>
          <a:ln w="12700">
            <a:solidFill>
              <a:sysClr val="windowText" lastClr="000000"/>
            </a:solidFill>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xnSp macro="">
        <xdr:nvCxnSpPr>
          <xdr:cNvPr id="35" name="直線矢印コネクタ 34">
            <a:extLst>
              <a:ext uri="{FF2B5EF4-FFF2-40B4-BE49-F238E27FC236}">
                <a16:creationId xmlns:a16="http://schemas.microsoft.com/office/drawing/2014/main" id="{AED670A7-313D-46DB-9FE4-BD35E2E190C5}"/>
              </a:ext>
            </a:extLst>
          </xdr:cNvPr>
          <xdr:cNvCxnSpPr/>
        </xdr:nvCxnSpPr>
        <xdr:spPr>
          <a:xfrm flipV="1">
            <a:off x="4177051" y="7585389"/>
            <a:ext cx="0" cy="208114"/>
          </a:xfrm>
          <a:prstGeom prst="straightConnector1">
            <a:avLst/>
          </a:prstGeom>
          <a:ln w="12700">
            <a:solidFill>
              <a:sysClr val="windowText" lastClr="000000"/>
            </a:solidFill>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xdr:col>
      <xdr:colOff>212271</xdr:colOff>
      <xdr:row>11</xdr:row>
      <xdr:rowOff>5442</xdr:rowOff>
    </xdr:from>
    <xdr:to>
      <xdr:col>10</xdr:col>
      <xdr:colOff>212271</xdr:colOff>
      <xdr:row>11</xdr:row>
      <xdr:rowOff>239442</xdr:rowOff>
    </xdr:to>
    <xdr:cxnSp macro="">
      <xdr:nvCxnSpPr>
        <xdr:cNvPr id="40" name="直線コネクタ 39">
          <a:extLst>
            <a:ext uri="{FF2B5EF4-FFF2-40B4-BE49-F238E27FC236}">
              <a16:creationId xmlns:a16="http://schemas.microsoft.com/office/drawing/2014/main" id="{371B79E2-6080-43D2-ADD2-A82AE5608C30}"/>
            </a:ext>
          </a:extLst>
        </xdr:cNvPr>
        <xdr:cNvCxnSpPr/>
      </xdr:nvCxnSpPr>
      <xdr:spPr>
        <a:xfrm>
          <a:off x="3412671" y="2639785"/>
          <a:ext cx="0" cy="23400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212271</xdr:colOff>
      <xdr:row>32</xdr:row>
      <xdr:rowOff>217714</xdr:rowOff>
    </xdr:from>
    <xdr:to>
      <xdr:col>10</xdr:col>
      <xdr:colOff>212271</xdr:colOff>
      <xdr:row>33</xdr:row>
      <xdr:rowOff>212228</xdr:rowOff>
    </xdr:to>
    <xdr:cxnSp macro="">
      <xdr:nvCxnSpPr>
        <xdr:cNvPr id="42" name="直線コネクタ 41">
          <a:extLst>
            <a:ext uri="{FF2B5EF4-FFF2-40B4-BE49-F238E27FC236}">
              <a16:creationId xmlns:a16="http://schemas.microsoft.com/office/drawing/2014/main" id="{B8DD4036-1EE7-4279-BD1D-3DA147E7350E}"/>
            </a:ext>
          </a:extLst>
        </xdr:cNvPr>
        <xdr:cNvCxnSpPr/>
      </xdr:nvCxnSpPr>
      <xdr:spPr>
        <a:xfrm>
          <a:off x="3412671" y="7881257"/>
          <a:ext cx="0" cy="23400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206829</xdr:colOff>
      <xdr:row>9</xdr:row>
      <xdr:rowOff>111731</xdr:rowOff>
    </xdr:from>
    <xdr:to>
      <xdr:col>21</xdr:col>
      <xdr:colOff>0</xdr:colOff>
      <xdr:row>33</xdr:row>
      <xdr:rowOff>208282</xdr:rowOff>
    </xdr:to>
    <xdr:sp macro="" textlink="">
      <xdr:nvSpPr>
        <xdr:cNvPr id="43" name="フリーフォーム: 図形 42">
          <a:extLst>
            <a:ext uri="{FF2B5EF4-FFF2-40B4-BE49-F238E27FC236}">
              <a16:creationId xmlns:a16="http://schemas.microsoft.com/office/drawing/2014/main" id="{D7A8FE14-3783-4E6E-B574-57F9DDA49969}"/>
            </a:ext>
          </a:extLst>
        </xdr:cNvPr>
        <xdr:cNvSpPr/>
      </xdr:nvSpPr>
      <xdr:spPr bwMode="auto">
        <a:xfrm>
          <a:off x="3405224" y="2277415"/>
          <a:ext cx="3232197" cy="5871709"/>
        </a:xfrm>
        <a:custGeom>
          <a:avLst/>
          <a:gdLst>
            <a:gd name="connsiteX0" fmla="*/ 0 w 3233057"/>
            <a:gd name="connsiteY0" fmla="*/ 457200 h 457200"/>
            <a:gd name="connsiteX1" fmla="*/ 3233057 w 3233057"/>
            <a:gd name="connsiteY1" fmla="*/ 457200 h 457200"/>
            <a:gd name="connsiteX2" fmla="*/ 3233057 w 3233057"/>
            <a:gd name="connsiteY2" fmla="*/ 0 h 457200"/>
            <a:gd name="connsiteX3" fmla="*/ 593271 w 3233057"/>
            <a:gd name="connsiteY3" fmla="*/ 0 h 457200"/>
          </a:gdLst>
          <a:ahLst/>
          <a:cxnLst>
            <a:cxn ang="0">
              <a:pos x="connsiteX0" y="connsiteY0"/>
            </a:cxn>
            <a:cxn ang="0">
              <a:pos x="connsiteX1" y="connsiteY1"/>
            </a:cxn>
            <a:cxn ang="0">
              <a:pos x="connsiteX2" y="connsiteY2"/>
            </a:cxn>
            <a:cxn ang="0">
              <a:pos x="connsiteX3" y="connsiteY3"/>
            </a:cxn>
          </a:cxnLst>
          <a:rect l="l" t="t" r="r" b="b"/>
          <a:pathLst>
            <a:path w="3233057" h="457200">
              <a:moveTo>
                <a:pt x="0" y="457200"/>
              </a:moveTo>
              <a:lnTo>
                <a:pt x="3233057" y="457200"/>
              </a:lnTo>
              <a:lnTo>
                <a:pt x="3233057" y="0"/>
              </a:lnTo>
              <a:lnTo>
                <a:pt x="593271" y="0"/>
              </a:lnTo>
            </a:path>
          </a:pathLst>
        </a:custGeom>
        <a:noFill/>
        <a:ln w="12700" cap="flat" cmpd="sng" algn="ctr">
          <a:solidFill>
            <a:srgbClr val="000000"/>
          </a:solidFill>
          <a:prstDash val="solid"/>
          <a:miter lim="800000"/>
          <a:headEnd type="none" w="med" len="med"/>
          <a:tailEnd type="triangle" w="med" len="med"/>
        </a:ln>
        <a:extLst>
          <a:ext uri="{909E8E84-426E-40DD-AFC4-6F175D3DCCD1}">
            <a14:hiddenFill xmlns:a14="http://schemas.microsoft.com/office/drawing/2010/main">
              <a:solidFill>
                <a:srgbClr val="FFFFFF"/>
              </a:solidFill>
            </a14:hiddenFill>
          </a:ext>
        </a:extLst>
      </xdr:spPr>
      <xdr:txBody>
        <a:bodyPr vertOverflow="clip" horzOverflow="clip" rtlCol="0" anchor="t"/>
        <a:lstStyle/>
        <a:p>
          <a:pPr algn="l"/>
          <a:endParaRPr kumimoji="1" lang="ja-JP" altLang="en-US" sz="1100"/>
        </a:p>
      </xdr:txBody>
    </xdr:sp>
    <xdr:clientData/>
  </xdr:twoCellAnchor>
  <xdr:twoCellAnchor>
    <xdr:from>
      <xdr:col>24</xdr:col>
      <xdr:colOff>0</xdr:colOff>
      <xdr:row>3</xdr:row>
      <xdr:rowOff>0</xdr:rowOff>
    </xdr:from>
    <xdr:to>
      <xdr:col>31</xdr:col>
      <xdr:colOff>539749</xdr:colOff>
      <xdr:row>4</xdr:row>
      <xdr:rowOff>180975</xdr:rowOff>
    </xdr:to>
    <xdr:sp macro="" textlink="">
      <xdr:nvSpPr>
        <xdr:cNvPr id="44" name="正方形/長方形 43">
          <a:extLst>
            <a:ext uri="{FF2B5EF4-FFF2-40B4-BE49-F238E27FC236}">
              <a16:creationId xmlns:a16="http://schemas.microsoft.com/office/drawing/2014/main" id="{E8330139-3A72-4A4A-AF47-D25D7E286B3A}"/>
            </a:ext>
          </a:extLst>
        </xdr:cNvPr>
        <xdr:cNvSpPr/>
      </xdr:nvSpPr>
      <xdr:spPr>
        <a:xfrm>
          <a:off x="7620000" y="714375"/>
          <a:ext cx="4048124" cy="419100"/>
        </a:xfrm>
        <a:prstGeom prst="rect">
          <a:avLst/>
        </a:prstGeom>
        <a:solidFill>
          <a:srgbClr val="FFFF00"/>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100" b="1">
              <a:solidFill>
                <a:srgbClr val="FF0000"/>
              </a:solidFill>
              <a:effectLst/>
              <a:latin typeface="メイリオ" panose="020B0604030504040204" pitchFamily="50" charset="-128"/>
              <a:ea typeface="メイリオ" panose="020B0604030504040204" pitchFamily="50" charset="-128"/>
              <a:cs typeface="+mn-cs"/>
            </a:rPr>
            <a:t>既存の名簿等がある場合は、それを用いても構いません。</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142875</xdr:colOff>
      <xdr:row>5</xdr:row>
      <xdr:rowOff>304800</xdr:rowOff>
    </xdr:from>
    <xdr:to>
      <xdr:col>16</xdr:col>
      <xdr:colOff>352425</xdr:colOff>
      <xdr:row>14</xdr:row>
      <xdr:rowOff>209550</xdr:rowOff>
    </xdr:to>
    <xdr:sp macro="" textlink="">
      <xdr:nvSpPr>
        <xdr:cNvPr id="2" name="正方形/長方形 1">
          <a:extLst>
            <a:ext uri="{FF2B5EF4-FFF2-40B4-BE49-F238E27FC236}">
              <a16:creationId xmlns:a16="http://schemas.microsoft.com/office/drawing/2014/main" id="{20B1E763-AFCE-44EE-BCB6-BA761A43A913}"/>
            </a:ext>
          </a:extLst>
        </xdr:cNvPr>
        <xdr:cNvSpPr/>
      </xdr:nvSpPr>
      <xdr:spPr bwMode="auto">
        <a:xfrm>
          <a:off x="7019925" y="1647825"/>
          <a:ext cx="2952750" cy="3333750"/>
        </a:xfrm>
        <a:prstGeom prst="rect">
          <a:avLst/>
        </a:prstGeom>
        <a:solidFill>
          <a:srgbClr val="FFFF00"/>
        </a:solidFill>
        <a:ln w="28575" cap="flat" cmpd="sng" algn="ctr">
          <a:solidFill>
            <a:sysClr val="windowText" lastClr="000000"/>
          </a:solidFill>
          <a:prstDash val="solid"/>
          <a:miter lim="800000"/>
          <a:headEnd type="none" w="med" len="med"/>
          <a:tailEnd type="triangle" w="lg" len="lg"/>
        </a:ln>
        <a:extLst/>
      </xdr:spPr>
      <xdr:txBody>
        <a:bodyPr rtlCol="0" anchor="ctr"/>
        <a:lstStyle/>
        <a:p>
          <a:pPr eaLnBrk="0" fontAlgn="base" hangingPunct="0"/>
          <a:r>
            <a:rPr lang="ja-JP" altLang="en-US" sz="1100" b="1" u="sng">
              <a:effectLst/>
              <a:latin typeface="メイリオ" panose="020B0604030504040204" pitchFamily="50" charset="-128"/>
              <a:ea typeface="メイリオ" panose="020B0604030504040204" pitchFamily="50" charset="-128"/>
              <a:cs typeface="+mn-cs"/>
            </a:rPr>
            <a:t>対応内容について（番号を記入）</a:t>
          </a:r>
          <a:endParaRPr lang="en-US" altLang="ja-JP" sz="1100" b="1" u="sng">
            <a:effectLst/>
            <a:latin typeface="メイリオ" panose="020B0604030504040204" pitchFamily="50" charset="-128"/>
            <a:ea typeface="メイリオ" panose="020B0604030504040204" pitchFamily="50" charset="-128"/>
            <a:cs typeface="+mn-cs"/>
          </a:endParaRPr>
        </a:p>
        <a:p>
          <a:pPr eaLnBrk="0" fontAlgn="base" hangingPunct="0"/>
          <a:r>
            <a:rPr lang="ja-JP" altLang="en-US" sz="1100" b="1" u="sng">
              <a:effectLst/>
              <a:latin typeface="メイリオ" panose="020B0604030504040204" pitchFamily="50" charset="-128"/>
              <a:ea typeface="メイリオ" panose="020B0604030504040204" pitchFamily="50" charset="-128"/>
              <a:cs typeface="+mn-cs"/>
            </a:rPr>
            <a:t>（１）</a:t>
          </a:r>
          <a:r>
            <a:rPr lang="ja-JP" altLang="ja-JP" sz="1100" b="1" u="sng">
              <a:effectLst/>
              <a:latin typeface="メイリオ" panose="020B0604030504040204" pitchFamily="50" charset="-128"/>
              <a:ea typeface="メイリオ" panose="020B0604030504040204" pitchFamily="50" charset="-128"/>
              <a:cs typeface="+mn-cs"/>
            </a:rPr>
            <a:t>避難場所へ移動</a:t>
          </a:r>
          <a:endParaRPr lang="ja-JP" altLang="ja-JP" sz="1100">
            <a:effectLst/>
            <a:latin typeface="メイリオ" panose="020B0604030504040204" pitchFamily="50" charset="-128"/>
            <a:ea typeface="メイリオ" panose="020B0604030504040204" pitchFamily="50" charset="-128"/>
            <a:cs typeface="+mn-cs"/>
          </a:endParaRPr>
        </a:p>
        <a:p>
          <a:pPr eaLnBrk="0" fontAlgn="base" hangingPunct="0"/>
          <a:r>
            <a:rPr lang="ja-JP" altLang="ja-JP" sz="1100">
              <a:effectLst/>
              <a:latin typeface="メイリオ" panose="020B0604030504040204" pitchFamily="50" charset="-128"/>
              <a:ea typeface="メイリオ" panose="020B0604030504040204" pitchFamily="50" charset="-128"/>
              <a:cs typeface="+mn-cs"/>
            </a:rPr>
            <a:t>　</a:t>
          </a:r>
          <a:r>
            <a:rPr lang="ja-JP" altLang="en-US" sz="1100">
              <a:effectLst/>
              <a:latin typeface="メイリオ" panose="020B0604030504040204" pitchFamily="50" charset="-128"/>
              <a:ea typeface="メイリオ" panose="020B0604030504040204" pitchFamily="50" charset="-128"/>
              <a:cs typeface="+mn-cs"/>
            </a:rPr>
            <a:t>　</a:t>
          </a:r>
          <a:r>
            <a:rPr lang="ja-JP" altLang="ja-JP" sz="1100">
              <a:effectLst/>
              <a:latin typeface="メイリオ" panose="020B0604030504040204" pitchFamily="50" charset="-128"/>
              <a:ea typeface="メイリオ" panose="020B0604030504040204" pitchFamily="50" charset="-128"/>
              <a:cs typeface="+mn-cs"/>
            </a:rPr>
            <a:t>１</a:t>
          </a:r>
          <a:r>
            <a:rPr lang="en-US" altLang="ja-JP" sz="1100">
              <a:effectLst/>
              <a:latin typeface="メイリオ" panose="020B0604030504040204" pitchFamily="50" charset="-128"/>
              <a:ea typeface="メイリオ" panose="020B0604030504040204" pitchFamily="50" charset="-128"/>
              <a:cs typeface="+mn-cs"/>
            </a:rPr>
            <a:t>.</a:t>
          </a:r>
          <a:r>
            <a:rPr lang="ja-JP" altLang="ja-JP" sz="1100">
              <a:effectLst/>
              <a:latin typeface="メイリオ" panose="020B0604030504040204" pitchFamily="50" charset="-128"/>
              <a:ea typeface="メイリオ" panose="020B0604030504040204" pitchFamily="50" charset="-128"/>
              <a:cs typeface="+mn-cs"/>
            </a:rPr>
            <a:t>単独歩行が可能</a:t>
          </a:r>
          <a:endParaRPr lang="en-US" altLang="ja-JP" sz="1100">
            <a:effectLst/>
            <a:latin typeface="メイリオ" panose="020B0604030504040204" pitchFamily="50" charset="-128"/>
            <a:ea typeface="メイリオ" panose="020B0604030504040204" pitchFamily="50" charset="-128"/>
            <a:cs typeface="+mn-cs"/>
          </a:endParaRPr>
        </a:p>
        <a:p>
          <a:pPr eaLnBrk="0" fontAlgn="base" hangingPunct="0"/>
          <a:r>
            <a:rPr lang="ja-JP" altLang="en-US" sz="1100">
              <a:effectLst/>
              <a:latin typeface="メイリオ" panose="020B0604030504040204" pitchFamily="50" charset="-128"/>
              <a:ea typeface="メイリオ" panose="020B0604030504040204" pitchFamily="50" charset="-128"/>
              <a:cs typeface="+mn-cs"/>
            </a:rPr>
            <a:t>　　</a:t>
          </a:r>
          <a:r>
            <a:rPr lang="ja-JP" altLang="ja-JP" sz="1100">
              <a:effectLst/>
              <a:latin typeface="メイリオ" panose="020B0604030504040204" pitchFamily="50" charset="-128"/>
              <a:ea typeface="メイリオ" panose="020B0604030504040204" pitchFamily="50" charset="-128"/>
              <a:cs typeface="+mn-cs"/>
            </a:rPr>
            <a:t>２</a:t>
          </a:r>
          <a:r>
            <a:rPr lang="en-US" altLang="ja-JP" sz="1100">
              <a:effectLst/>
              <a:latin typeface="メイリオ" panose="020B0604030504040204" pitchFamily="50" charset="-128"/>
              <a:ea typeface="メイリオ" panose="020B0604030504040204" pitchFamily="50" charset="-128"/>
              <a:cs typeface="+mn-cs"/>
            </a:rPr>
            <a:t>.</a:t>
          </a:r>
          <a:r>
            <a:rPr lang="ja-JP" altLang="ja-JP" sz="1100">
              <a:effectLst/>
              <a:latin typeface="メイリオ" panose="020B0604030504040204" pitchFamily="50" charset="-128"/>
              <a:ea typeface="メイリオ" panose="020B0604030504040204" pitchFamily="50" charset="-128"/>
              <a:cs typeface="+mn-cs"/>
            </a:rPr>
            <a:t>介助が必要</a:t>
          </a:r>
          <a:endParaRPr lang="en-US" altLang="ja-JP" sz="1100">
            <a:effectLst/>
            <a:latin typeface="メイリオ" panose="020B0604030504040204" pitchFamily="50" charset="-128"/>
            <a:ea typeface="メイリオ" panose="020B0604030504040204" pitchFamily="50" charset="-128"/>
            <a:cs typeface="+mn-cs"/>
          </a:endParaRPr>
        </a:p>
        <a:p>
          <a:pPr eaLnBrk="0" fontAlgn="base" hangingPunct="0"/>
          <a:r>
            <a:rPr lang="ja-JP" altLang="en-US" sz="1100">
              <a:effectLst/>
              <a:latin typeface="メイリオ" panose="020B0604030504040204" pitchFamily="50" charset="-128"/>
              <a:ea typeface="メイリオ" panose="020B0604030504040204" pitchFamily="50" charset="-128"/>
              <a:cs typeface="+mn-cs"/>
            </a:rPr>
            <a:t>　　</a:t>
          </a:r>
          <a:r>
            <a:rPr lang="ja-JP" altLang="ja-JP" sz="1100">
              <a:effectLst/>
              <a:latin typeface="メイリオ" panose="020B0604030504040204" pitchFamily="50" charset="-128"/>
              <a:ea typeface="メイリオ" panose="020B0604030504040204" pitchFamily="50" charset="-128"/>
              <a:cs typeface="+mn-cs"/>
            </a:rPr>
            <a:t>３</a:t>
          </a:r>
          <a:r>
            <a:rPr lang="en-US" altLang="ja-JP" sz="1100">
              <a:effectLst/>
              <a:latin typeface="メイリオ" panose="020B0604030504040204" pitchFamily="50" charset="-128"/>
              <a:ea typeface="メイリオ" panose="020B0604030504040204" pitchFamily="50" charset="-128"/>
              <a:cs typeface="+mn-cs"/>
            </a:rPr>
            <a:t>.</a:t>
          </a:r>
          <a:r>
            <a:rPr lang="ja-JP" altLang="ja-JP" sz="1100">
              <a:effectLst/>
              <a:latin typeface="メイリオ" panose="020B0604030504040204" pitchFamily="50" charset="-128"/>
              <a:ea typeface="メイリオ" panose="020B0604030504040204" pitchFamily="50" charset="-128"/>
              <a:cs typeface="+mn-cs"/>
            </a:rPr>
            <a:t>車いすを使用</a:t>
          </a:r>
          <a:endParaRPr lang="en-US" altLang="ja-JP" sz="1100">
            <a:effectLst/>
            <a:latin typeface="メイリオ" panose="020B0604030504040204" pitchFamily="50" charset="-128"/>
            <a:ea typeface="メイリオ" panose="020B0604030504040204" pitchFamily="50" charset="-128"/>
            <a:cs typeface="+mn-cs"/>
          </a:endParaRPr>
        </a:p>
        <a:p>
          <a:pPr eaLnBrk="0" fontAlgn="base" hangingPunct="0"/>
          <a:r>
            <a:rPr lang="ja-JP" altLang="en-US" sz="1100">
              <a:effectLst/>
              <a:latin typeface="メイリオ" panose="020B0604030504040204" pitchFamily="50" charset="-128"/>
              <a:ea typeface="メイリオ" panose="020B0604030504040204" pitchFamily="50" charset="-128"/>
              <a:cs typeface="+mn-cs"/>
            </a:rPr>
            <a:t>　　</a:t>
          </a:r>
          <a:r>
            <a:rPr lang="ja-JP" altLang="ja-JP" sz="1100">
              <a:effectLst/>
              <a:latin typeface="メイリオ" panose="020B0604030504040204" pitchFamily="50" charset="-128"/>
              <a:ea typeface="メイリオ" panose="020B0604030504040204" pitchFamily="50" charset="-128"/>
              <a:cs typeface="+mn-cs"/>
            </a:rPr>
            <a:t>４</a:t>
          </a:r>
          <a:r>
            <a:rPr lang="en-US" altLang="ja-JP" sz="1100">
              <a:effectLst/>
              <a:latin typeface="メイリオ" panose="020B0604030504040204" pitchFamily="50" charset="-128"/>
              <a:ea typeface="メイリオ" panose="020B0604030504040204" pitchFamily="50" charset="-128"/>
              <a:cs typeface="+mn-cs"/>
            </a:rPr>
            <a:t>.</a:t>
          </a:r>
          <a:r>
            <a:rPr lang="ja-JP" altLang="ja-JP" sz="1100">
              <a:effectLst/>
              <a:latin typeface="メイリオ" panose="020B0604030504040204" pitchFamily="50" charset="-128"/>
              <a:ea typeface="メイリオ" panose="020B0604030504040204" pitchFamily="50" charset="-128"/>
              <a:cs typeface="+mn-cs"/>
            </a:rPr>
            <a:t>ストレッチャーや担架が必要</a:t>
          </a:r>
          <a:endParaRPr lang="en-US" altLang="ja-JP" sz="1100">
            <a:effectLst/>
            <a:latin typeface="メイリオ" panose="020B0604030504040204" pitchFamily="50" charset="-128"/>
            <a:ea typeface="メイリオ" panose="020B0604030504040204" pitchFamily="50" charset="-128"/>
            <a:cs typeface="+mn-cs"/>
          </a:endParaRPr>
        </a:p>
        <a:p>
          <a:pPr eaLnBrk="0" fontAlgn="base" hangingPunct="0"/>
          <a:r>
            <a:rPr lang="ja-JP" altLang="en-US" sz="1100">
              <a:effectLst/>
              <a:latin typeface="メイリオ" panose="020B0604030504040204" pitchFamily="50" charset="-128"/>
              <a:ea typeface="メイリオ" panose="020B0604030504040204" pitchFamily="50" charset="-128"/>
              <a:cs typeface="+mn-cs"/>
            </a:rPr>
            <a:t>　　</a:t>
          </a:r>
          <a:r>
            <a:rPr lang="ja-JP" altLang="ja-JP" sz="1100">
              <a:effectLst/>
              <a:latin typeface="メイリオ" panose="020B0604030504040204" pitchFamily="50" charset="-128"/>
              <a:ea typeface="メイリオ" panose="020B0604030504040204" pitchFamily="50" charset="-128"/>
              <a:cs typeface="+mn-cs"/>
            </a:rPr>
            <a:t>５</a:t>
          </a:r>
          <a:r>
            <a:rPr lang="en-US" altLang="ja-JP" sz="1100">
              <a:effectLst/>
              <a:latin typeface="メイリオ" panose="020B0604030504040204" pitchFamily="50" charset="-128"/>
              <a:ea typeface="メイリオ" panose="020B0604030504040204" pitchFamily="50" charset="-128"/>
              <a:cs typeface="+mn-cs"/>
            </a:rPr>
            <a:t>.</a:t>
          </a:r>
          <a:r>
            <a:rPr lang="ja-JP" altLang="ja-JP" sz="1100">
              <a:effectLst/>
              <a:latin typeface="メイリオ" panose="020B0604030504040204" pitchFamily="50" charset="-128"/>
              <a:ea typeface="メイリオ" panose="020B0604030504040204" pitchFamily="50" charset="-128"/>
              <a:cs typeface="+mn-cs"/>
            </a:rPr>
            <a:t>そのほか</a:t>
          </a:r>
        </a:p>
        <a:p>
          <a:pPr eaLnBrk="0" fontAlgn="base" hangingPunct="0"/>
          <a:r>
            <a:rPr lang="ja-JP" altLang="en-US" sz="1100" b="1" u="sng">
              <a:effectLst/>
              <a:latin typeface="メイリオ" panose="020B0604030504040204" pitchFamily="50" charset="-128"/>
              <a:ea typeface="メイリオ" panose="020B0604030504040204" pitchFamily="50" charset="-128"/>
              <a:cs typeface="+mn-cs"/>
            </a:rPr>
            <a:t>（２）</a:t>
          </a:r>
          <a:r>
            <a:rPr lang="ja-JP" altLang="ja-JP" sz="1100" b="1" u="sng">
              <a:effectLst/>
              <a:latin typeface="メイリオ" panose="020B0604030504040204" pitchFamily="50" charset="-128"/>
              <a:ea typeface="メイリオ" panose="020B0604030504040204" pitchFamily="50" charset="-128"/>
              <a:cs typeface="+mn-cs"/>
            </a:rPr>
            <a:t>そのほかの対応</a:t>
          </a:r>
          <a:endParaRPr lang="ja-JP" altLang="ja-JP" sz="1100">
            <a:effectLst/>
            <a:latin typeface="メイリオ" panose="020B0604030504040204" pitchFamily="50" charset="-128"/>
            <a:ea typeface="メイリオ" panose="020B0604030504040204" pitchFamily="50" charset="-128"/>
            <a:cs typeface="+mn-cs"/>
          </a:endParaRPr>
        </a:p>
        <a:p>
          <a:pPr eaLnBrk="0" fontAlgn="base" hangingPunct="0"/>
          <a:r>
            <a:rPr lang="ja-JP" altLang="ja-JP" sz="1100">
              <a:effectLst/>
              <a:latin typeface="メイリオ" panose="020B0604030504040204" pitchFamily="50" charset="-128"/>
              <a:ea typeface="メイリオ" panose="020B0604030504040204" pitchFamily="50" charset="-128"/>
              <a:cs typeface="+mn-cs"/>
            </a:rPr>
            <a:t>　</a:t>
          </a:r>
          <a:r>
            <a:rPr lang="ja-JP" altLang="en-US" sz="1100">
              <a:effectLst/>
              <a:latin typeface="メイリオ" panose="020B0604030504040204" pitchFamily="50" charset="-128"/>
              <a:ea typeface="メイリオ" panose="020B0604030504040204" pitchFamily="50" charset="-128"/>
              <a:cs typeface="+mn-cs"/>
            </a:rPr>
            <a:t>　</a:t>
          </a:r>
          <a:r>
            <a:rPr lang="ja-JP" altLang="ja-JP" sz="1100">
              <a:effectLst/>
              <a:latin typeface="メイリオ" panose="020B0604030504040204" pitchFamily="50" charset="-128"/>
              <a:ea typeface="メイリオ" panose="020B0604030504040204" pitchFamily="50" charset="-128"/>
              <a:cs typeface="+mn-cs"/>
            </a:rPr>
            <a:t>６</a:t>
          </a:r>
          <a:r>
            <a:rPr lang="en-US" altLang="ja-JP" sz="1100">
              <a:effectLst/>
              <a:latin typeface="メイリオ" panose="020B0604030504040204" pitchFamily="50" charset="-128"/>
              <a:ea typeface="メイリオ" panose="020B0604030504040204" pitchFamily="50" charset="-128"/>
              <a:cs typeface="+mn-cs"/>
            </a:rPr>
            <a:t>.</a:t>
          </a:r>
          <a:r>
            <a:rPr lang="ja-JP" altLang="ja-JP" sz="1100">
              <a:effectLst/>
              <a:latin typeface="メイリオ" panose="020B0604030504040204" pitchFamily="50" charset="-128"/>
              <a:ea typeface="メイリオ" panose="020B0604030504040204" pitchFamily="50" charset="-128"/>
              <a:cs typeface="+mn-cs"/>
            </a:rPr>
            <a:t>自宅に帰宅</a:t>
          </a:r>
          <a:endParaRPr lang="en-US" altLang="ja-JP" sz="1100">
            <a:effectLst/>
            <a:latin typeface="メイリオ" panose="020B0604030504040204" pitchFamily="50" charset="-128"/>
            <a:ea typeface="メイリオ" panose="020B0604030504040204" pitchFamily="50" charset="-128"/>
            <a:cs typeface="+mn-cs"/>
          </a:endParaRPr>
        </a:p>
        <a:p>
          <a:pPr eaLnBrk="0" fontAlgn="base" hangingPunct="0"/>
          <a:r>
            <a:rPr lang="ja-JP" altLang="en-US" sz="1100">
              <a:effectLst/>
              <a:latin typeface="メイリオ" panose="020B0604030504040204" pitchFamily="50" charset="-128"/>
              <a:ea typeface="メイリオ" panose="020B0604030504040204" pitchFamily="50" charset="-128"/>
              <a:cs typeface="+mn-cs"/>
            </a:rPr>
            <a:t>　　</a:t>
          </a:r>
          <a:r>
            <a:rPr lang="ja-JP" altLang="ja-JP" sz="1100">
              <a:effectLst/>
              <a:latin typeface="メイリオ" panose="020B0604030504040204" pitchFamily="50" charset="-128"/>
              <a:ea typeface="メイリオ" panose="020B0604030504040204" pitchFamily="50" charset="-128"/>
              <a:cs typeface="+mn-cs"/>
            </a:rPr>
            <a:t>７</a:t>
          </a:r>
          <a:r>
            <a:rPr lang="en-US" altLang="ja-JP" sz="1100">
              <a:effectLst/>
              <a:latin typeface="メイリオ" panose="020B0604030504040204" pitchFamily="50" charset="-128"/>
              <a:ea typeface="メイリオ" panose="020B0604030504040204" pitchFamily="50" charset="-128"/>
              <a:cs typeface="+mn-cs"/>
            </a:rPr>
            <a:t>.</a:t>
          </a:r>
          <a:r>
            <a:rPr lang="ja-JP" altLang="ja-JP" sz="1100">
              <a:effectLst/>
              <a:latin typeface="メイリオ" panose="020B0604030504040204" pitchFamily="50" charset="-128"/>
              <a:ea typeface="メイリオ" panose="020B0604030504040204" pitchFamily="50" charset="-128"/>
              <a:cs typeface="+mn-cs"/>
            </a:rPr>
            <a:t>病院に搬送</a:t>
          </a:r>
          <a:endParaRPr lang="en-US" altLang="ja-JP" sz="1100">
            <a:effectLst/>
            <a:latin typeface="メイリオ" panose="020B0604030504040204" pitchFamily="50" charset="-128"/>
            <a:ea typeface="メイリオ" panose="020B0604030504040204" pitchFamily="50" charset="-128"/>
            <a:cs typeface="+mn-cs"/>
          </a:endParaRPr>
        </a:p>
        <a:p>
          <a:pPr eaLnBrk="0" fontAlgn="base" hangingPunct="0"/>
          <a:r>
            <a:rPr lang="ja-JP" altLang="en-US" sz="1100">
              <a:effectLst/>
              <a:latin typeface="メイリオ" panose="020B0604030504040204" pitchFamily="50" charset="-128"/>
              <a:ea typeface="メイリオ" panose="020B0604030504040204" pitchFamily="50" charset="-128"/>
              <a:cs typeface="+mn-cs"/>
            </a:rPr>
            <a:t>　　</a:t>
          </a:r>
          <a:r>
            <a:rPr lang="ja-JP" altLang="ja-JP" sz="1100">
              <a:effectLst/>
              <a:latin typeface="メイリオ" panose="020B0604030504040204" pitchFamily="50" charset="-128"/>
              <a:ea typeface="メイリオ" panose="020B0604030504040204" pitchFamily="50" charset="-128"/>
              <a:cs typeface="+mn-cs"/>
            </a:rPr>
            <a:t>８</a:t>
          </a:r>
          <a:r>
            <a:rPr lang="en-US" altLang="ja-JP" sz="1100">
              <a:effectLst/>
              <a:latin typeface="メイリオ" panose="020B0604030504040204" pitchFamily="50" charset="-128"/>
              <a:ea typeface="メイリオ" panose="020B0604030504040204" pitchFamily="50" charset="-128"/>
              <a:cs typeface="+mn-cs"/>
            </a:rPr>
            <a:t>.</a:t>
          </a:r>
          <a:r>
            <a:rPr lang="ja-JP" altLang="ja-JP" sz="1100">
              <a:effectLst/>
              <a:latin typeface="メイリオ" panose="020B0604030504040204" pitchFamily="50" charset="-128"/>
              <a:ea typeface="メイリオ" panose="020B0604030504040204" pitchFamily="50" charset="-128"/>
              <a:cs typeface="+mn-cs"/>
            </a:rPr>
            <a:t>そのほか</a:t>
          </a:r>
        </a:p>
      </xdr:txBody>
    </xdr:sp>
    <xdr:clientData/>
  </xdr:twoCellAnchor>
  <xdr:twoCellAnchor>
    <xdr:from>
      <xdr:col>12</xdr:col>
      <xdr:colOff>142875</xdr:colOff>
      <xdr:row>4</xdr:row>
      <xdr:rowOff>38100</xdr:rowOff>
    </xdr:from>
    <xdr:to>
      <xdr:col>18</xdr:col>
      <xdr:colOff>76199</xdr:colOff>
      <xdr:row>5</xdr:row>
      <xdr:rowOff>76200</xdr:rowOff>
    </xdr:to>
    <xdr:sp macro="" textlink="">
      <xdr:nvSpPr>
        <xdr:cNvPr id="3" name="正方形/長方形 2">
          <a:extLst>
            <a:ext uri="{FF2B5EF4-FFF2-40B4-BE49-F238E27FC236}">
              <a16:creationId xmlns:a16="http://schemas.microsoft.com/office/drawing/2014/main" id="{D1E8588C-615C-4387-9482-F872E038E95F}"/>
            </a:ext>
          </a:extLst>
        </xdr:cNvPr>
        <xdr:cNvSpPr/>
      </xdr:nvSpPr>
      <xdr:spPr>
        <a:xfrm>
          <a:off x="7019925" y="1000125"/>
          <a:ext cx="4048124" cy="419100"/>
        </a:xfrm>
        <a:prstGeom prst="rect">
          <a:avLst/>
        </a:prstGeom>
        <a:solidFill>
          <a:srgbClr val="FFFF00"/>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100" b="1">
              <a:solidFill>
                <a:srgbClr val="FF0000"/>
              </a:solidFill>
              <a:effectLst/>
              <a:latin typeface="メイリオ" panose="020B0604030504040204" pitchFamily="50" charset="-128"/>
              <a:ea typeface="メイリオ" panose="020B0604030504040204" pitchFamily="50" charset="-128"/>
              <a:cs typeface="+mn-cs"/>
            </a:rPr>
            <a:t>既存の名簿等がある場合は、それを用いても構いません。</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12</xdr:col>
      <xdr:colOff>133349</xdr:colOff>
      <xdr:row>3</xdr:row>
      <xdr:rowOff>28575</xdr:rowOff>
    </xdr:from>
    <xdr:to>
      <xdr:col>18</xdr:col>
      <xdr:colOff>638174</xdr:colOff>
      <xdr:row>4</xdr:row>
      <xdr:rowOff>200025</xdr:rowOff>
    </xdr:to>
    <xdr:sp macro="" textlink="">
      <xdr:nvSpPr>
        <xdr:cNvPr id="3" name="正方形/長方形 2">
          <a:extLst>
            <a:ext uri="{FF2B5EF4-FFF2-40B4-BE49-F238E27FC236}">
              <a16:creationId xmlns:a16="http://schemas.microsoft.com/office/drawing/2014/main" id="{396457FD-E921-47E7-A44C-0CFFF4D97CF0}"/>
            </a:ext>
          </a:extLst>
        </xdr:cNvPr>
        <xdr:cNvSpPr/>
      </xdr:nvSpPr>
      <xdr:spPr>
        <a:xfrm>
          <a:off x="7543799" y="742950"/>
          <a:ext cx="4619625" cy="419100"/>
        </a:xfrm>
        <a:prstGeom prst="rect">
          <a:avLst/>
        </a:prstGeom>
        <a:solidFill>
          <a:srgbClr val="FFFF00"/>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100" b="1">
              <a:solidFill>
                <a:srgbClr val="FF0000"/>
              </a:solidFill>
              <a:effectLst/>
              <a:latin typeface="メイリオ" panose="020B0604030504040204" pitchFamily="50" charset="-128"/>
              <a:ea typeface="メイリオ" panose="020B0604030504040204" pitchFamily="50" charset="-128"/>
              <a:cs typeface="+mn-cs"/>
            </a:rPr>
            <a:t>既に防災体制を確立している場合は、それを活用しても構いません。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noFill/>
        <a:ln w="28575" cap="flat" cmpd="sng" algn="ctr">
          <a:solidFill>
            <a:srgbClr val="000000"/>
          </a:solidFill>
          <a:prstDash val="solid"/>
          <a:miter lim="800000"/>
          <a:headEnd type="none" w="med" len="med"/>
          <a:tailEnd type="triangle" w="lg" len="lg"/>
        </a:ln>
        <a:extLst>
          <a:ext uri="{909E8E84-426E-40DD-AFC4-6F175D3DCCD1}">
            <a14:hiddenFill xmlns:a14="http://schemas.microsoft.com/office/drawing/2010/main">
              <a:solidFill>
                <a:srgbClr val="FFFFFF"/>
              </a:solidFill>
            </a14:hiddenFill>
          </a:ext>
        </a:extLst>
      </a:spPr>
      <a:bodyPr/>
      <a:lstStyle>
        <a:defPPr algn="l">
          <a:defRPr/>
        </a:defPPr>
      </a:lst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city.hino.lg.jp/" TargetMode="External"/><Relationship Id="rId1" Type="http://schemas.openxmlformats.org/officeDocument/2006/relationships/hyperlink" Target="http://www.city.hino.lg.jp/"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99"/>
  <sheetViews>
    <sheetView view="pageBreakPreview" topLeftCell="A181" zoomScaleNormal="100" zoomScaleSheetLayoutView="100" workbookViewId="0">
      <selection activeCell="B36" sqref="B36"/>
    </sheetView>
  </sheetViews>
  <sheetFormatPr defaultRowHeight="19.5" x14ac:dyDescent="0.15"/>
  <cols>
    <col min="1" max="1" width="4.5" style="156" customWidth="1"/>
    <col min="2" max="2" width="40" style="156" customWidth="1"/>
    <col min="3" max="3" width="5.625" style="156" customWidth="1"/>
    <col min="4" max="4" width="3.5" style="156" bestFit="1" customWidth="1"/>
    <col min="5" max="5" width="4" style="156" customWidth="1"/>
    <col min="6" max="6" width="3.5" style="156" bestFit="1" customWidth="1"/>
    <col min="7" max="7" width="4.875" style="156" customWidth="1"/>
    <col min="8" max="8" width="3.5" style="156" bestFit="1" customWidth="1"/>
    <col min="9" max="9" width="9.875" style="156" customWidth="1"/>
    <col min="10" max="10" width="27.375" style="157" customWidth="1"/>
    <col min="11" max="16384" width="9" style="156"/>
  </cols>
  <sheetData>
    <row r="1" spans="1:16" ht="28.5" x14ac:dyDescent="0.15">
      <c r="A1" s="155" t="s">
        <v>33</v>
      </c>
    </row>
    <row r="2" spans="1:16" ht="17.25" customHeight="1" x14ac:dyDescent="0.15"/>
    <row r="3" spans="1:16" ht="33.75" thickBot="1" x14ac:dyDescent="0.2">
      <c r="A3" s="158" t="s">
        <v>89</v>
      </c>
    </row>
    <row r="4" spans="1:16" ht="114.75" customHeight="1" thickBot="1" x14ac:dyDescent="0.2">
      <c r="A4" s="241" t="s">
        <v>184</v>
      </c>
      <c r="B4" s="242"/>
      <c r="C4" s="242"/>
      <c r="D4" s="242"/>
      <c r="E4" s="242"/>
      <c r="F4" s="242"/>
      <c r="G4" s="242"/>
      <c r="H4" s="242"/>
      <c r="I4" s="242"/>
      <c r="J4" s="243"/>
    </row>
    <row r="5" spans="1:16" ht="17.25" customHeight="1" x14ac:dyDescent="0.15"/>
    <row r="6" spans="1:16" ht="17.25" customHeight="1" x14ac:dyDescent="0.15"/>
    <row r="7" spans="1:16" ht="17.25" customHeight="1" x14ac:dyDescent="0.15">
      <c r="A7" s="251" t="s">
        <v>0</v>
      </c>
      <c r="B7" s="250"/>
      <c r="C7" s="250" t="s">
        <v>1</v>
      </c>
      <c r="D7" s="250"/>
      <c r="E7" s="250"/>
      <c r="F7" s="250"/>
      <c r="G7" s="250"/>
      <c r="H7" s="250"/>
      <c r="I7" s="250"/>
      <c r="J7" s="159" t="s">
        <v>2</v>
      </c>
    </row>
    <row r="8" spans="1:16" ht="17.25" customHeight="1" x14ac:dyDescent="0.15">
      <c r="A8" s="252" t="s">
        <v>18</v>
      </c>
      <c r="B8" s="253"/>
      <c r="C8" s="160"/>
      <c r="D8" s="160"/>
      <c r="E8" s="160"/>
      <c r="F8" s="160"/>
      <c r="G8" s="160"/>
      <c r="H8" s="160"/>
      <c r="I8" s="160"/>
      <c r="J8" s="161"/>
    </row>
    <row r="9" spans="1:16" ht="7.5" customHeight="1" thickBot="1" x14ac:dyDescent="0.2">
      <c r="A9" s="162"/>
      <c r="B9" s="163"/>
      <c r="C9" s="163"/>
      <c r="D9" s="163"/>
      <c r="E9" s="163"/>
      <c r="F9" s="163"/>
      <c r="G9" s="163"/>
      <c r="H9" s="163"/>
      <c r="I9" s="163"/>
      <c r="J9" s="164"/>
    </row>
    <row r="10" spans="1:16" s="170" customFormat="1" ht="17.25" customHeight="1" thickBot="1" x14ac:dyDescent="0.2">
      <c r="A10" s="165" t="s">
        <v>149</v>
      </c>
      <c r="B10" s="166" t="s">
        <v>163</v>
      </c>
      <c r="C10" s="167"/>
      <c r="D10" s="168" t="s">
        <v>35</v>
      </c>
      <c r="E10" s="167"/>
      <c r="F10" s="168" t="s">
        <v>36</v>
      </c>
      <c r="G10" s="167"/>
      <c r="H10" s="168" t="s">
        <v>37</v>
      </c>
      <c r="I10" s="168"/>
      <c r="J10" s="169">
        <v>43709</v>
      </c>
    </row>
    <row r="11" spans="1:16" s="170" customFormat="1" ht="7.5" customHeight="1" thickBot="1" x14ac:dyDescent="0.2">
      <c r="A11" s="171"/>
      <c r="B11" s="172"/>
      <c r="C11" s="173"/>
      <c r="D11" s="168"/>
      <c r="E11" s="173"/>
      <c r="F11" s="168"/>
      <c r="G11" s="173"/>
      <c r="H11" s="168"/>
      <c r="I11" s="168"/>
      <c r="J11" s="169"/>
    </row>
    <row r="12" spans="1:16" ht="17.25" customHeight="1" thickBot="1" x14ac:dyDescent="0.2">
      <c r="A12" s="174" t="s">
        <v>149</v>
      </c>
      <c r="B12" s="175" t="s">
        <v>164</v>
      </c>
      <c r="C12" s="234" t="s">
        <v>438</v>
      </c>
      <c r="D12" s="235"/>
      <c r="E12" s="235"/>
      <c r="F12" s="235"/>
      <c r="G12" s="235"/>
      <c r="H12" s="235"/>
      <c r="I12" s="236"/>
      <c r="J12" s="176" t="s">
        <v>217</v>
      </c>
    </row>
    <row r="13" spans="1:16" ht="7.5" customHeight="1" thickBot="1" x14ac:dyDescent="0.2">
      <c r="A13" s="177"/>
      <c r="B13" s="178"/>
      <c r="C13" s="179"/>
      <c r="D13" s="179"/>
      <c r="E13" s="179"/>
      <c r="F13" s="179"/>
      <c r="G13" s="179"/>
      <c r="H13" s="179"/>
      <c r="I13" s="179"/>
      <c r="J13" s="176"/>
    </row>
    <row r="14" spans="1:16" ht="17.25" customHeight="1" thickBot="1" x14ac:dyDescent="0.2">
      <c r="A14" s="174" t="s">
        <v>149</v>
      </c>
      <c r="B14" s="175" t="s">
        <v>165</v>
      </c>
      <c r="C14" s="234" t="s">
        <v>218</v>
      </c>
      <c r="D14" s="235"/>
      <c r="E14" s="235"/>
      <c r="F14" s="235"/>
      <c r="G14" s="235"/>
      <c r="H14" s="235"/>
      <c r="I14" s="236"/>
      <c r="J14" s="176" t="s">
        <v>188</v>
      </c>
    </row>
    <row r="15" spans="1:16" ht="7.5" customHeight="1" thickBot="1" x14ac:dyDescent="0.2">
      <c r="A15" s="177"/>
      <c r="B15" s="178"/>
      <c r="C15" s="180"/>
      <c r="D15" s="180"/>
      <c r="E15" s="180"/>
      <c r="F15" s="180"/>
      <c r="G15" s="180"/>
      <c r="H15" s="180"/>
      <c r="I15" s="180"/>
      <c r="J15" s="176"/>
    </row>
    <row r="16" spans="1:16" ht="17.25" customHeight="1" thickBot="1" x14ac:dyDescent="0.2">
      <c r="A16" s="174" t="s">
        <v>149</v>
      </c>
      <c r="B16" s="175" t="s">
        <v>166</v>
      </c>
      <c r="C16" s="234" t="s">
        <v>213</v>
      </c>
      <c r="D16" s="235"/>
      <c r="E16" s="235"/>
      <c r="F16" s="235"/>
      <c r="G16" s="235"/>
      <c r="H16" s="235"/>
      <c r="I16" s="236"/>
      <c r="J16" s="176" t="s">
        <v>189</v>
      </c>
      <c r="L16" s="233" t="s">
        <v>441</v>
      </c>
      <c r="M16" s="233"/>
      <c r="N16" s="233"/>
      <c r="O16" s="233"/>
      <c r="P16" s="233"/>
    </row>
    <row r="17" spans="1:16" ht="7.5" customHeight="1" thickBot="1" x14ac:dyDescent="0.2">
      <c r="A17" s="177"/>
      <c r="B17" s="178"/>
      <c r="C17" s="180"/>
      <c r="D17" s="180"/>
      <c r="E17" s="180"/>
      <c r="F17" s="180"/>
      <c r="G17" s="180"/>
      <c r="H17" s="180"/>
      <c r="I17" s="180"/>
      <c r="J17" s="176"/>
      <c r="L17" s="233"/>
      <c r="M17" s="233"/>
      <c r="N17" s="233"/>
      <c r="O17" s="233"/>
      <c r="P17" s="233"/>
    </row>
    <row r="18" spans="1:16" ht="17.25" customHeight="1" thickBot="1" x14ac:dyDescent="0.2">
      <c r="A18" s="174" t="s">
        <v>149</v>
      </c>
      <c r="B18" s="175" t="s">
        <v>442</v>
      </c>
      <c r="C18" s="234" t="s">
        <v>216</v>
      </c>
      <c r="D18" s="235"/>
      <c r="E18" s="235"/>
      <c r="F18" s="235"/>
      <c r="G18" s="235"/>
      <c r="H18" s="235"/>
      <c r="I18" s="236"/>
      <c r="J18" s="176" t="s">
        <v>207</v>
      </c>
      <c r="L18" s="233"/>
      <c r="M18" s="233"/>
      <c r="N18" s="233"/>
      <c r="O18" s="233"/>
      <c r="P18" s="233"/>
    </row>
    <row r="19" spans="1:16" ht="7.5" customHeight="1" x14ac:dyDescent="0.15">
      <c r="A19" s="174"/>
      <c r="B19" s="33"/>
      <c r="C19" s="181"/>
      <c r="D19" s="181"/>
      <c r="E19" s="181"/>
      <c r="F19" s="181"/>
      <c r="G19" s="181"/>
      <c r="H19" s="181"/>
      <c r="I19" s="181"/>
      <c r="J19" s="176"/>
      <c r="L19" s="233"/>
      <c r="M19" s="233"/>
      <c r="N19" s="233"/>
      <c r="O19" s="233"/>
      <c r="P19" s="233"/>
    </row>
    <row r="20" spans="1:16" ht="17.25" customHeight="1" x14ac:dyDescent="0.15">
      <c r="A20" s="237" t="s">
        <v>162</v>
      </c>
      <c r="B20" s="238"/>
      <c r="C20" s="182"/>
      <c r="D20" s="182"/>
      <c r="E20" s="182"/>
      <c r="F20" s="182"/>
      <c r="G20" s="182"/>
      <c r="H20" s="182"/>
      <c r="I20" s="182"/>
      <c r="J20" s="183"/>
      <c r="L20" s="233"/>
      <c r="M20" s="233"/>
      <c r="N20" s="233"/>
      <c r="O20" s="233"/>
      <c r="P20" s="233"/>
    </row>
    <row r="21" spans="1:16" ht="7.5" customHeight="1" thickBot="1" x14ac:dyDescent="0.2">
      <c r="A21" s="174"/>
      <c r="B21" s="33"/>
      <c r="C21" s="181"/>
      <c r="D21" s="181"/>
      <c r="E21" s="181"/>
      <c r="F21" s="181"/>
      <c r="G21" s="181"/>
      <c r="H21" s="181"/>
      <c r="I21" s="181"/>
      <c r="J21" s="176"/>
    </row>
    <row r="22" spans="1:16" ht="17.25" customHeight="1" thickBot="1" x14ac:dyDescent="0.2">
      <c r="A22" s="174"/>
      <c r="B22" s="33" t="s">
        <v>58</v>
      </c>
      <c r="C22" s="244" t="s">
        <v>45</v>
      </c>
      <c r="D22" s="244"/>
      <c r="E22" s="245"/>
      <c r="F22" s="246"/>
      <c r="G22" s="244" t="s">
        <v>44</v>
      </c>
      <c r="H22" s="244"/>
      <c r="I22" s="184"/>
      <c r="J22" s="176" t="s">
        <v>80</v>
      </c>
      <c r="L22" s="233" t="s">
        <v>87</v>
      </c>
      <c r="M22" s="271"/>
      <c r="N22" s="271"/>
      <c r="O22" s="271"/>
      <c r="P22" s="271"/>
    </row>
    <row r="23" spans="1:16" ht="7.5" customHeight="1" thickBot="1" x14ac:dyDescent="0.2">
      <c r="A23" s="174"/>
      <c r="B23" s="33"/>
      <c r="C23" s="181"/>
      <c r="D23" s="181"/>
      <c r="E23" s="181"/>
      <c r="F23" s="181"/>
      <c r="G23" s="181"/>
      <c r="H23" s="181"/>
      <c r="I23" s="181"/>
      <c r="J23" s="176"/>
      <c r="L23" s="271"/>
      <c r="M23" s="271"/>
      <c r="N23" s="271"/>
      <c r="O23" s="271"/>
      <c r="P23" s="271"/>
    </row>
    <row r="24" spans="1:16" ht="17.25" customHeight="1" thickBot="1" x14ac:dyDescent="0.2">
      <c r="A24" s="174"/>
      <c r="B24" s="33" t="s">
        <v>48</v>
      </c>
      <c r="C24" s="244" t="s">
        <v>45</v>
      </c>
      <c r="D24" s="244"/>
      <c r="E24" s="245"/>
      <c r="F24" s="246"/>
      <c r="G24" s="244" t="s">
        <v>44</v>
      </c>
      <c r="H24" s="244"/>
      <c r="I24" s="184"/>
      <c r="J24" s="176" t="s">
        <v>81</v>
      </c>
      <c r="L24" s="271"/>
      <c r="M24" s="271"/>
      <c r="N24" s="271"/>
      <c r="O24" s="271"/>
      <c r="P24" s="271"/>
    </row>
    <row r="25" spans="1:16" ht="7.5" customHeight="1" thickBot="1" x14ac:dyDescent="0.2">
      <c r="A25" s="174"/>
      <c r="B25" s="33"/>
      <c r="C25" s="181"/>
      <c r="D25" s="181"/>
      <c r="E25" s="181"/>
      <c r="F25" s="181"/>
      <c r="G25" s="181"/>
      <c r="H25" s="181"/>
      <c r="I25" s="181"/>
      <c r="J25" s="176"/>
      <c r="L25" s="271"/>
      <c r="M25" s="271"/>
      <c r="N25" s="271"/>
      <c r="O25" s="271"/>
      <c r="P25" s="271"/>
    </row>
    <row r="26" spans="1:16" ht="17.25" customHeight="1" thickBot="1" x14ac:dyDescent="0.2">
      <c r="A26" s="174"/>
      <c r="B26" s="33" t="s">
        <v>43</v>
      </c>
      <c r="C26" s="185" t="s">
        <v>82</v>
      </c>
      <c r="D26" s="186"/>
      <c r="E26" s="187"/>
      <c r="F26" s="187"/>
      <c r="G26" s="272" t="s">
        <v>86</v>
      </c>
      <c r="H26" s="273"/>
      <c r="I26" s="274"/>
      <c r="J26" s="176" t="s">
        <v>129</v>
      </c>
      <c r="L26" s="271"/>
      <c r="M26" s="271"/>
      <c r="N26" s="271"/>
      <c r="O26" s="271"/>
      <c r="P26" s="271"/>
    </row>
    <row r="27" spans="1:16" ht="7.5" customHeight="1" thickBot="1" x14ac:dyDescent="0.2">
      <c r="A27" s="174"/>
      <c r="B27" s="33"/>
      <c r="C27" s="186"/>
      <c r="D27" s="186"/>
      <c r="E27" s="187"/>
      <c r="F27" s="187"/>
      <c r="G27" s="186"/>
      <c r="H27" s="186"/>
      <c r="I27" s="188"/>
      <c r="J27" s="176"/>
      <c r="L27" s="271"/>
      <c r="M27" s="271"/>
      <c r="N27" s="271"/>
      <c r="O27" s="271"/>
      <c r="P27" s="271"/>
    </row>
    <row r="28" spans="1:16" ht="17.25" customHeight="1" thickBot="1" x14ac:dyDescent="0.2">
      <c r="A28" s="174"/>
      <c r="B28" s="33"/>
      <c r="C28" s="244" t="s">
        <v>45</v>
      </c>
      <c r="D28" s="244"/>
      <c r="E28" s="245"/>
      <c r="F28" s="246"/>
      <c r="G28" s="244" t="s">
        <v>44</v>
      </c>
      <c r="H28" s="244"/>
      <c r="I28" s="184"/>
      <c r="J28" s="176" t="s">
        <v>80</v>
      </c>
      <c r="L28" s="271"/>
      <c r="M28" s="271"/>
      <c r="N28" s="271"/>
      <c r="O28" s="271"/>
      <c r="P28" s="271"/>
    </row>
    <row r="29" spans="1:16" ht="7.5" customHeight="1" x14ac:dyDescent="0.15">
      <c r="A29" s="189"/>
      <c r="B29" s="190"/>
      <c r="C29" s="191"/>
      <c r="D29" s="191"/>
      <c r="E29" s="191"/>
      <c r="F29" s="191"/>
      <c r="G29" s="191"/>
      <c r="H29" s="191"/>
      <c r="I29" s="191"/>
      <c r="J29" s="192"/>
    </row>
    <row r="30" spans="1:16" ht="17.25" customHeight="1" x14ac:dyDescent="0.15">
      <c r="A30" s="252" t="s">
        <v>34</v>
      </c>
      <c r="B30" s="253"/>
      <c r="C30" s="193"/>
      <c r="D30" s="193"/>
      <c r="E30" s="193"/>
      <c r="F30" s="193"/>
      <c r="G30" s="193"/>
      <c r="H30" s="193"/>
      <c r="I30" s="193"/>
      <c r="J30" s="194"/>
      <c r="L30" s="233" t="s">
        <v>185</v>
      </c>
      <c r="M30" s="233"/>
      <c r="N30" s="233"/>
      <c r="O30" s="233"/>
      <c r="P30" s="233"/>
    </row>
    <row r="31" spans="1:16" ht="7.5" customHeight="1" x14ac:dyDescent="0.15">
      <c r="A31" s="195"/>
      <c r="B31" s="163"/>
      <c r="C31" s="163"/>
      <c r="D31" s="163"/>
      <c r="E31" s="163"/>
      <c r="F31" s="163"/>
      <c r="G31" s="163"/>
      <c r="H31" s="163"/>
      <c r="I31" s="163"/>
      <c r="J31" s="164"/>
      <c r="L31" s="233"/>
      <c r="M31" s="233"/>
      <c r="N31" s="233"/>
      <c r="O31" s="233"/>
      <c r="P31" s="233"/>
    </row>
    <row r="32" spans="1:16" ht="17.25" customHeight="1" x14ac:dyDescent="0.15">
      <c r="A32" s="268" t="s">
        <v>161</v>
      </c>
      <c r="B32" s="269"/>
      <c r="C32" s="196"/>
      <c r="D32" s="196"/>
      <c r="E32" s="196"/>
      <c r="F32" s="196"/>
      <c r="G32" s="196"/>
      <c r="H32" s="196"/>
      <c r="I32" s="196"/>
      <c r="J32" s="197"/>
      <c r="L32" s="233"/>
      <c r="M32" s="233"/>
      <c r="N32" s="233"/>
      <c r="O32" s="233"/>
      <c r="P32" s="233"/>
    </row>
    <row r="33" spans="1:16" ht="7.5" customHeight="1" thickBot="1" x14ac:dyDescent="0.2">
      <c r="A33" s="195"/>
      <c r="B33" s="198"/>
      <c r="C33" s="198"/>
      <c r="D33" s="198"/>
      <c r="E33" s="198"/>
      <c r="F33" s="198"/>
      <c r="G33" s="198"/>
      <c r="H33" s="198"/>
      <c r="I33" s="198"/>
      <c r="J33" s="199"/>
      <c r="L33" s="233"/>
      <c r="M33" s="233"/>
      <c r="N33" s="233"/>
      <c r="O33" s="233"/>
      <c r="P33" s="233"/>
    </row>
    <row r="34" spans="1:16" ht="17.25" customHeight="1" thickBot="1" x14ac:dyDescent="0.2">
      <c r="A34" s="195"/>
      <c r="B34" s="200" t="s">
        <v>38</v>
      </c>
      <c r="C34" s="234" t="s">
        <v>214</v>
      </c>
      <c r="D34" s="235"/>
      <c r="E34" s="235"/>
      <c r="F34" s="235"/>
      <c r="G34" s="235"/>
      <c r="H34" s="235"/>
      <c r="I34" s="236"/>
      <c r="J34" s="201" t="s">
        <v>190</v>
      </c>
      <c r="L34" s="233"/>
      <c r="M34" s="233"/>
      <c r="N34" s="233"/>
      <c r="O34" s="233"/>
      <c r="P34" s="233"/>
    </row>
    <row r="35" spans="1:16" ht="7.5" customHeight="1" thickBot="1" x14ac:dyDescent="0.2">
      <c r="A35" s="195"/>
      <c r="B35" s="200"/>
      <c r="C35" s="202"/>
      <c r="D35" s="202"/>
      <c r="E35" s="202"/>
      <c r="F35" s="202"/>
      <c r="G35" s="202"/>
      <c r="H35" s="202"/>
      <c r="I35" s="202"/>
      <c r="J35" s="201"/>
      <c r="L35" s="233"/>
      <c r="M35" s="233"/>
      <c r="N35" s="233"/>
      <c r="O35" s="233"/>
      <c r="P35" s="233"/>
    </row>
    <row r="36" spans="1:16" ht="17.25" customHeight="1" thickBot="1" x14ac:dyDescent="0.2">
      <c r="A36" s="195"/>
      <c r="B36" s="200" t="s">
        <v>39</v>
      </c>
      <c r="C36" s="234" t="s">
        <v>215</v>
      </c>
      <c r="D36" s="235"/>
      <c r="E36" s="235"/>
      <c r="F36" s="235"/>
      <c r="G36" s="235"/>
      <c r="H36" s="235"/>
      <c r="I36" s="236"/>
      <c r="J36" s="201" t="s">
        <v>433</v>
      </c>
      <c r="L36" s="233"/>
      <c r="M36" s="233"/>
      <c r="N36" s="233"/>
      <c r="O36" s="233"/>
      <c r="P36" s="233"/>
    </row>
    <row r="37" spans="1:16" ht="7.5" customHeight="1" x14ac:dyDescent="0.15">
      <c r="A37" s="195"/>
      <c r="B37" s="200"/>
      <c r="C37" s="202"/>
      <c r="D37" s="202"/>
      <c r="E37" s="202"/>
      <c r="F37" s="202"/>
      <c r="G37" s="202"/>
      <c r="H37" s="202"/>
      <c r="I37" s="202"/>
      <c r="J37" s="201"/>
      <c r="L37" s="233"/>
      <c r="M37" s="233"/>
      <c r="N37" s="233"/>
      <c r="O37" s="233"/>
      <c r="P37" s="233"/>
    </row>
    <row r="38" spans="1:16" ht="17.25" customHeight="1" x14ac:dyDescent="0.15">
      <c r="A38" s="268" t="s">
        <v>160</v>
      </c>
      <c r="B38" s="269"/>
      <c r="C38" s="196"/>
      <c r="D38" s="196"/>
      <c r="E38" s="196"/>
      <c r="F38" s="196"/>
      <c r="G38" s="196"/>
      <c r="H38" s="196"/>
      <c r="I38" s="196"/>
      <c r="J38" s="197"/>
      <c r="L38" s="233"/>
      <c r="M38" s="233"/>
      <c r="N38" s="233"/>
      <c r="O38" s="233"/>
      <c r="P38" s="233"/>
    </row>
    <row r="39" spans="1:16" ht="7.5" customHeight="1" thickBot="1" x14ac:dyDescent="0.2">
      <c r="A39" s="195"/>
      <c r="B39" s="200"/>
      <c r="C39" s="202"/>
      <c r="D39" s="202"/>
      <c r="E39" s="202"/>
      <c r="F39" s="202"/>
      <c r="G39" s="202"/>
      <c r="H39" s="202"/>
      <c r="I39" s="202"/>
      <c r="J39" s="201"/>
    </row>
    <row r="40" spans="1:16" ht="17.25" customHeight="1" thickBot="1" x14ac:dyDescent="0.2">
      <c r="A40" s="195"/>
      <c r="B40" s="200" t="s">
        <v>38</v>
      </c>
      <c r="C40" s="234"/>
      <c r="D40" s="235"/>
      <c r="E40" s="235"/>
      <c r="F40" s="235"/>
      <c r="G40" s="235"/>
      <c r="H40" s="235"/>
      <c r="I40" s="236"/>
      <c r="J40" s="201" t="s">
        <v>195</v>
      </c>
      <c r="L40" s="230" t="s">
        <v>205</v>
      </c>
    </row>
    <row r="41" spans="1:16" ht="7.5" customHeight="1" thickBot="1" x14ac:dyDescent="0.2">
      <c r="A41" s="195"/>
      <c r="B41" s="200"/>
      <c r="C41" s="202"/>
      <c r="D41" s="202"/>
      <c r="E41" s="202"/>
      <c r="F41" s="202"/>
      <c r="G41" s="202"/>
      <c r="H41" s="202"/>
      <c r="I41" s="202"/>
      <c r="J41" s="201"/>
    </row>
    <row r="42" spans="1:16" ht="17.25" customHeight="1" thickBot="1" x14ac:dyDescent="0.2">
      <c r="A42" s="195"/>
      <c r="B42" s="200" t="s">
        <v>39</v>
      </c>
      <c r="C42" s="234"/>
      <c r="D42" s="235"/>
      <c r="E42" s="235"/>
      <c r="F42" s="235"/>
      <c r="G42" s="235"/>
      <c r="H42" s="235"/>
      <c r="I42" s="236"/>
      <c r="J42" s="201" t="s">
        <v>434</v>
      </c>
      <c r="O42" s="270" t="s">
        <v>88</v>
      </c>
      <c r="P42" s="270"/>
    </row>
    <row r="43" spans="1:16" ht="7.5" customHeight="1" x14ac:dyDescent="0.15">
      <c r="A43" s="195"/>
      <c r="B43" s="200"/>
      <c r="C43" s="202"/>
      <c r="D43" s="202"/>
      <c r="E43" s="202"/>
      <c r="F43" s="202"/>
      <c r="G43" s="202"/>
      <c r="H43" s="202"/>
      <c r="I43" s="202"/>
      <c r="J43" s="201"/>
      <c r="O43" s="270"/>
      <c r="P43" s="270"/>
    </row>
    <row r="44" spans="1:16" ht="17.25" customHeight="1" x14ac:dyDescent="0.15">
      <c r="A44" s="268" t="s">
        <v>159</v>
      </c>
      <c r="B44" s="269"/>
      <c r="C44" s="196"/>
      <c r="D44" s="196"/>
      <c r="E44" s="196"/>
      <c r="F44" s="196"/>
      <c r="G44" s="196"/>
      <c r="H44" s="196"/>
      <c r="I44" s="196"/>
      <c r="J44" s="197"/>
      <c r="O44" s="270"/>
      <c r="P44" s="270"/>
    </row>
    <row r="45" spans="1:16" ht="7.5" customHeight="1" thickBot="1" x14ac:dyDescent="0.2">
      <c r="A45" s="195"/>
      <c r="B45" s="200"/>
      <c r="C45" s="202"/>
      <c r="D45" s="202"/>
      <c r="E45" s="202"/>
      <c r="F45" s="202"/>
      <c r="G45" s="202"/>
      <c r="H45" s="202"/>
      <c r="I45" s="202"/>
      <c r="J45" s="201"/>
      <c r="O45" s="270"/>
      <c r="P45" s="270"/>
    </row>
    <row r="46" spans="1:16" ht="17.25" customHeight="1" thickBot="1" x14ac:dyDescent="0.2">
      <c r="A46" s="195"/>
      <c r="B46" s="200" t="s">
        <v>38</v>
      </c>
      <c r="C46" s="234"/>
      <c r="D46" s="235"/>
      <c r="E46" s="235"/>
      <c r="F46" s="235"/>
      <c r="G46" s="235"/>
      <c r="H46" s="235"/>
      <c r="I46" s="236"/>
      <c r="J46" s="201" t="s">
        <v>196</v>
      </c>
      <c r="O46" s="270"/>
      <c r="P46" s="270"/>
    </row>
    <row r="47" spans="1:16" ht="7.5" customHeight="1" thickBot="1" x14ac:dyDescent="0.2">
      <c r="A47" s="195"/>
      <c r="B47" s="200"/>
      <c r="C47" s="202"/>
      <c r="D47" s="202"/>
      <c r="E47" s="202"/>
      <c r="F47" s="202"/>
      <c r="G47" s="202"/>
      <c r="H47" s="202"/>
      <c r="I47" s="202"/>
      <c r="J47" s="201"/>
      <c r="L47" s="203"/>
      <c r="O47" s="270"/>
      <c r="P47" s="270"/>
    </row>
    <row r="48" spans="1:16" ht="17.25" customHeight="1" thickBot="1" x14ac:dyDescent="0.2">
      <c r="A48" s="195"/>
      <c r="B48" s="200" t="s">
        <v>39</v>
      </c>
      <c r="C48" s="234"/>
      <c r="D48" s="235"/>
      <c r="E48" s="235"/>
      <c r="F48" s="235"/>
      <c r="G48" s="235"/>
      <c r="H48" s="235"/>
      <c r="I48" s="236"/>
      <c r="J48" s="201" t="s">
        <v>130</v>
      </c>
      <c r="O48" s="270"/>
      <c r="P48" s="270"/>
    </row>
    <row r="49" spans="1:16" ht="7.5" customHeight="1" x14ac:dyDescent="0.15">
      <c r="A49" s="195"/>
      <c r="B49" s="204"/>
      <c r="C49" s="202"/>
      <c r="D49" s="202"/>
      <c r="E49" s="202"/>
      <c r="F49" s="202"/>
      <c r="G49" s="202"/>
      <c r="H49" s="202"/>
      <c r="I49" s="202"/>
      <c r="J49" s="201"/>
    </row>
    <row r="50" spans="1:16" ht="17.25" customHeight="1" x14ac:dyDescent="0.15">
      <c r="A50" s="252" t="s">
        <v>21</v>
      </c>
      <c r="B50" s="253"/>
      <c r="C50" s="193"/>
      <c r="D50" s="193"/>
      <c r="E50" s="193"/>
      <c r="F50" s="193"/>
      <c r="G50" s="193"/>
      <c r="H50" s="193"/>
      <c r="I50" s="193"/>
      <c r="J50" s="194"/>
    </row>
    <row r="51" spans="1:16" ht="7.5" customHeight="1" thickBot="1" x14ac:dyDescent="0.2">
      <c r="A51" s="205"/>
      <c r="B51" s="163"/>
      <c r="C51" s="163"/>
      <c r="D51" s="163"/>
      <c r="E51" s="163"/>
      <c r="F51" s="163"/>
      <c r="G51" s="163"/>
      <c r="H51" s="163"/>
      <c r="I51" s="163"/>
      <c r="J51" s="164"/>
    </row>
    <row r="52" spans="1:16" ht="17.25" customHeight="1" thickBot="1" x14ac:dyDescent="0.2">
      <c r="A52" s="174" t="s">
        <v>149</v>
      </c>
      <c r="B52" s="33" t="s">
        <v>167</v>
      </c>
      <c r="C52" s="234" t="s">
        <v>435</v>
      </c>
      <c r="D52" s="235"/>
      <c r="E52" s="235"/>
      <c r="F52" s="235"/>
      <c r="G52" s="235"/>
      <c r="H52" s="235"/>
      <c r="I52" s="236"/>
      <c r="J52" s="176" t="s">
        <v>436</v>
      </c>
      <c r="M52" s="206"/>
      <c r="N52" s="206"/>
      <c r="O52" s="206"/>
      <c r="P52" s="206"/>
    </row>
    <row r="53" spans="1:16" ht="7.5" customHeight="1" thickBot="1" x14ac:dyDescent="0.2">
      <c r="A53" s="174"/>
      <c r="B53" s="33"/>
      <c r="C53" s="180"/>
      <c r="D53" s="180"/>
      <c r="E53" s="180"/>
      <c r="F53" s="180"/>
      <c r="G53" s="180"/>
      <c r="H53" s="180"/>
      <c r="I53" s="180"/>
      <c r="J53" s="176"/>
      <c r="L53" s="206"/>
      <c r="M53" s="206"/>
      <c r="N53" s="206"/>
      <c r="O53" s="206"/>
      <c r="P53" s="206"/>
    </row>
    <row r="54" spans="1:16" ht="17.25" customHeight="1" thickBot="1" x14ac:dyDescent="0.2">
      <c r="A54" s="207" t="s">
        <v>149</v>
      </c>
      <c r="B54" s="21" t="s">
        <v>168</v>
      </c>
      <c r="C54" s="247" t="s">
        <v>200</v>
      </c>
      <c r="D54" s="248"/>
      <c r="E54" s="248"/>
      <c r="F54" s="248"/>
      <c r="G54" s="248"/>
      <c r="H54" s="248"/>
      <c r="I54" s="249"/>
      <c r="J54" s="208" t="s">
        <v>201</v>
      </c>
      <c r="L54" s="231"/>
      <c r="M54" s="231"/>
      <c r="N54" s="231"/>
      <c r="O54" s="231"/>
      <c r="P54" s="231"/>
    </row>
    <row r="55" spans="1:16" ht="8.25" customHeight="1" thickBot="1" x14ac:dyDescent="0.2">
      <c r="A55" s="207"/>
      <c r="B55" s="21"/>
      <c r="C55" s="209"/>
      <c r="D55" s="209"/>
      <c r="E55" s="209"/>
      <c r="F55" s="209"/>
      <c r="G55" s="209"/>
      <c r="H55" s="209"/>
      <c r="I55" s="209"/>
      <c r="J55" s="208"/>
      <c r="L55" s="231"/>
      <c r="M55" s="231"/>
      <c r="N55" s="231"/>
      <c r="O55" s="231"/>
      <c r="P55" s="231"/>
    </row>
    <row r="56" spans="1:16" ht="17.25" customHeight="1" thickBot="1" x14ac:dyDescent="0.2">
      <c r="A56" s="207" t="s">
        <v>149</v>
      </c>
      <c r="B56" s="21" t="s">
        <v>169</v>
      </c>
      <c r="C56" s="210" t="s">
        <v>191</v>
      </c>
      <c r="D56" s="209"/>
      <c r="E56" s="209" t="s">
        <v>41</v>
      </c>
      <c r="F56" s="209"/>
      <c r="G56" s="209"/>
      <c r="H56" s="209"/>
      <c r="I56" s="209"/>
      <c r="J56" s="176" t="s">
        <v>131</v>
      </c>
      <c r="L56" s="231"/>
      <c r="M56" s="231"/>
      <c r="N56" s="231"/>
      <c r="O56" s="231"/>
      <c r="P56" s="231"/>
    </row>
    <row r="57" spans="1:16" ht="7.5" customHeight="1" thickBot="1" x14ac:dyDescent="0.2">
      <c r="A57" s="207"/>
      <c r="B57" s="21"/>
      <c r="C57" s="209"/>
      <c r="D57" s="209"/>
      <c r="E57" s="209"/>
      <c r="F57" s="209"/>
      <c r="G57" s="209"/>
      <c r="H57" s="209"/>
      <c r="I57" s="209"/>
      <c r="J57" s="208"/>
      <c r="L57" s="231"/>
      <c r="M57" s="231"/>
      <c r="N57" s="231"/>
      <c r="O57" s="231"/>
      <c r="P57" s="231"/>
    </row>
    <row r="58" spans="1:16" ht="17.25" customHeight="1" thickBot="1" x14ac:dyDescent="0.2">
      <c r="A58" s="174" t="s">
        <v>149</v>
      </c>
      <c r="B58" s="33" t="s">
        <v>170</v>
      </c>
      <c r="C58" s="234"/>
      <c r="D58" s="235"/>
      <c r="E58" s="235"/>
      <c r="F58" s="235"/>
      <c r="G58" s="235"/>
      <c r="H58" s="235"/>
      <c r="I58" s="236"/>
      <c r="J58" s="211" t="s">
        <v>221</v>
      </c>
      <c r="L58" s="231"/>
      <c r="M58" s="231"/>
      <c r="N58" s="231"/>
      <c r="O58" s="231"/>
      <c r="P58" s="231"/>
    </row>
    <row r="59" spans="1:16" ht="7.5" customHeight="1" thickBot="1" x14ac:dyDescent="0.2">
      <c r="A59" s="177"/>
      <c r="B59" s="178"/>
      <c r="C59" s="180"/>
      <c r="D59" s="180"/>
      <c r="E59" s="180"/>
      <c r="F59" s="180"/>
      <c r="G59" s="180"/>
      <c r="H59" s="180"/>
      <c r="I59" s="180"/>
      <c r="J59" s="176"/>
    </row>
    <row r="60" spans="1:16" ht="17.25" customHeight="1" thickBot="1" x14ac:dyDescent="0.2">
      <c r="A60" s="174" t="s">
        <v>149</v>
      </c>
      <c r="B60" s="33" t="s">
        <v>171</v>
      </c>
      <c r="C60" s="234" t="s">
        <v>192</v>
      </c>
      <c r="D60" s="235"/>
      <c r="E60" s="235"/>
      <c r="F60" s="235"/>
      <c r="G60" s="235"/>
      <c r="H60" s="235"/>
      <c r="I60" s="236"/>
      <c r="J60" s="176" t="s">
        <v>197</v>
      </c>
    </row>
    <row r="61" spans="1:16" ht="7.5" customHeight="1" x14ac:dyDescent="0.15">
      <c r="A61" s="189"/>
      <c r="B61" s="190"/>
      <c r="C61" s="191"/>
      <c r="D61" s="191"/>
      <c r="E61" s="191"/>
      <c r="F61" s="191"/>
      <c r="G61" s="191"/>
      <c r="H61" s="191"/>
      <c r="I61" s="191"/>
      <c r="J61" s="192"/>
    </row>
    <row r="62" spans="1:16" ht="17.25" customHeight="1" x14ac:dyDescent="0.15">
      <c r="A62" s="252" t="s">
        <v>30</v>
      </c>
      <c r="B62" s="253"/>
      <c r="C62" s="193"/>
      <c r="D62" s="193"/>
      <c r="E62" s="193"/>
      <c r="F62" s="193"/>
      <c r="G62" s="193"/>
      <c r="H62" s="193"/>
      <c r="I62" s="193"/>
      <c r="J62" s="194"/>
    </row>
    <row r="63" spans="1:16" s="212" customFormat="1" ht="7.5" customHeight="1" x14ac:dyDescent="0.15">
      <c r="A63" s="162"/>
      <c r="B63" s="163"/>
      <c r="C63" s="163"/>
      <c r="D63" s="163"/>
      <c r="E63" s="163"/>
      <c r="F63" s="163"/>
      <c r="G63" s="163"/>
      <c r="H63" s="163"/>
      <c r="I63" s="163"/>
      <c r="J63" s="164"/>
    </row>
    <row r="64" spans="1:16" ht="17.25" customHeight="1" x14ac:dyDescent="0.15">
      <c r="A64" s="237" t="s">
        <v>148</v>
      </c>
      <c r="B64" s="238"/>
      <c r="C64" s="213"/>
      <c r="D64" s="213"/>
      <c r="E64" s="213"/>
      <c r="F64" s="213"/>
      <c r="G64" s="213"/>
      <c r="H64" s="213"/>
      <c r="I64" s="213"/>
      <c r="J64" s="214"/>
    </row>
    <row r="65" spans="1:16" ht="7.5" customHeight="1" thickBot="1" x14ac:dyDescent="0.2">
      <c r="A65" s="174"/>
      <c r="B65" s="33"/>
      <c r="C65" s="181"/>
      <c r="D65" s="181"/>
      <c r="E65" s="181"/>
      <c r="F65" s="181"/>
      <c r="G65" s="181"/>
      <c r="H65" s="181"/>
      <c r="I65" s="181"/>
      <c r="J65" s="176"/>
    </row>
    <row r="66" spans="1:16" ht="17.25" customHeight="1" thickBot="1" x14ac:dyDescent="0.2">
      <c r="A66" s="174"/>
      <c r="B66" s="33" t="s">
        <v>60</v>
      </c>
      <c r="C66" s="234" t="s">
        <v>219</v>
      </c>
      <c r="D66" s="235"/>
      <c r="E66" s="235"/>
      <c r="F66" s="235"/>
      <c r="G66" s="235"/>
      <c r="H66" s="235"/>
      <c r="I66" s="236"/>
      <c r="J66" s="215" t="s">
        <v>193</v>
      </c>
      <c r="M66" s="33"/>
      <c r="N66" s="33"/>
      <c r="O66" s="33"/>
      <c r="P66" s="33"/>
    </row>
    <row r="67" spans="1:16" s="212" customFormat="1" ht="7.5" customHeight="1" thickBot="1" x14ac:dyDescent="0.2">
      <c r="A67" s="216"/>
      <c r="B67" s="217"/>
      <c r="C67" s="181"/>
      <c r="D67" s="181"/>
      <c r="E67" s="181"/>
      <c r="F67" s="181"/>
      <c r="G67" s="181"/>
      <c r="H67" s="181"/>
      <c r="I67" s="181"/>
      <c r="J67" s="199"/>
      <c r="L67" s="33"/>
      <c r="M67" s="33"/>
      <c r="N67" s="33"/>
      <c r="O67" s="33"/>
      <c r="P67" s="33"/>
    </row>
    <row r="68" spans="1:16" ht="17.25" customHeight="1" thickBot="1" x14ac:dyDescent="0.2">
      <c r="A68" s="174"/>
      <c r="B68" s="33" t="s">
        <v>59</v>
      </c>
      <c r="C68" s="234" t="s">
        <v>220</v>
      </c>
      <c r="D68" s="235"/>
      <c r="E68" s="235"/>
      <c r="F68" s="235"/>
      <c r="G68" s="235"/>
      <c r="H68" s="235"/>
      <c r="I68" s="236"/>
      <c r="J68" s="215" t="s">
        <v>198</v>
      </c>
      <c r="L68" s="233" t="s">
        <v>186</v>
      </c>
      <c r="M68" s="233"/>
      <c r="N68" s="233"/>
      <c r="O68" s="233"/>
      <c r="P68" s="233"/>
    </row>
    <row r="69" spans="1:16" ht="7.5" customHeight="1" thickBot="1" x14ac:dyDescent="0.2">
      <c r="A69" s="174"/>
      <c r="B69" s="33"/>
      <c r="C69" s="181"/>
      <c r="D69" s="181"/>
      <c r="E69" s="181"/>
      <c r="F69" s="181"/>
      <c r="G69" s="181"/>
      <c r="H69" s="181"/>
      <c r="I69" s="181"/>
      <c r="J69" s="176"/>
      <c r="L69" s="233"/>
      <c r="M69" s="233"/>
      <c r="N69" s="233"/>
      <c r="O69" s="233"/>
      <c r="P69" s="233"/>
    </row>
    <row r="70" spans="1:16" ht="17.25" customHeight="1" thickBot="1" x14ac:dyDescent="0.2">
      <c r="A70" s="174"/>
      <c r="B70" s="181" t="s">
        <v>61</v>
      </c>
      <c r="C70" s="239">
        <v>200</v>
      </c>
      <c r="D70" s="240"/>
      <c r="E70" s="181" t="s">
        <v>63</v>
      </c>
      <c r="F70" s="181"/>
      <c r="G70" s="181"/>
      <c r="H70" s="181"/>
      <c r="I70" s="181"/>
      <c r="J70" s="218" t="s">
        <v>132</v>
      </c>
      <c r="L70" s="233"/>
      <c r="M70" s="233"/>
      <c r="N70" s="233"/>
      <c r="O70" s="233"/>
      <c r="P70" s="233"/>
    </row>
    <row r="71" spans="1:16" ht="7.5" customHeight="1" thickBot="1" x14ac:dyDescent="0.2">
      <c r="A71" s="174"/>
      <c r="B71" s="181"/>
      <c r="C71" s="181"/>
      <c r="D71" s="181"/>
      <c r="E71" s="181"/>
      <c r="F71" s="181"/>
      <c r="G71" s="181"/>
      <c r="H71" s="181"/>
      <c r="I71" s="181"/>
      <c r="J71" s="176"/>
      <c r="L71" s="233"/>
      <c r="M71" s="233"/>
      <c r="N71" s="233"/>
      <c r="O71" s="233"/>
      <c r="P71" s="233"/>
    </row>
    <row r="72" spans="1:16" ht="17.25" customHeight="1" thickBot="1" x14ac:dyDescent="0.2">
      <c r="A72" s="174"/>
      <c r="B72" s="181" t="s">
        <v>62</v>
      </c>
      <c r="C72" s="254" t="s">
        <v>222</v>
      </c>
      <c r="D72" s="255"/>
      <c r="E72" s="181"/>
      <c r="F72" s="256" t="s">
        <v>64</v>
      </c>
      <c r="G72" s="256"/>
      <c r="H72" s="256"/>
      <c r="I72" s="219">
        <v>0</v>
      </c>
      <c r="J72" s="176" t="s">
        <v>133</v>
      </c>
      <c r="L72" s="233"/>
      <c r="M72" s="233"/>
      <c r="N72" s="233"/>
      <c r="O72" s="233"/>
      <c r="P72" s="233"/>
    </row>
    <row r="73" spans="1:16" ht="8.25" customHeight="1" x14ac:dyDescent="0.15">
      <c r="A73" s="174"/>
      <c r="B73" s="33"/>
      <c r="C73" s="181"/>
      <c r="D73" s="181"/>
      <c r="E73" s="181"/>
      <c r="F73" s="181"/>
      <c r="G73" s="181"/>
      <c r="H73" s="181"/>
      <c r="I73" s="181"/>
      <c r="J73" s="176"/>
      <c r="L73" s="33"/>
      <c r="M73" s="33"/>
      <c r="N73" s="33"/>
      <c r="O73" s="33"/>
      <c r="P73" s="33"/>
    </row>
    <row r="74" spans="1:16" ht="17.25" customHeight="1" x14ac:dyDescent="0.15">
      <c r="A74" s="237" t="s">
        <v>150</v>
      </c>
      <c r="B74" s="238"/>
      <c r="C74" s="213"/>
      <c r="D74" s="213"/>
      <c r="E74" s="213"/>
      <c r="F74" s="213"/>
      <c r="G74" s="213"/>
      <c r="H74" s="213"/>
      <c r="I74" s="213"/>
      <c r="J74" s="183"/>
      <c r="L74" s="233" t="s">
        <v>176</v>
      </c>
      <c r="M74" s="233"/>
      <c r="N74" s="233"/>
      <c r="O74" s="233"/>
      <c r="P74" s="233"/>
    </row>
    <row r="75" spans="1:16" ht="7.5" customHeight="1" thickBot="1" x14ac:dyDescent="0.2">
      <c r="A75" s="174"/>
      <c r="B75" s="33"/>
      <c r="J75" s="176"/>
      <c r="L75" s="233"/>
      <c r="M75" s="233"/>
      <c r="N75" s="233"/>
      <c r="O75" s="233"/>
      <c r="P75" s="233"/>
    </row>
    <row r="76" spans="1:16" ht="17.25" customHeight="1" thickBot="1" x14ac:dyDescent="0.2">
      <c r="A76" s="174"/>
      <c r="B76" s="33"/>
      <c r="C76" s="284"/>
      <c r="D76" s="285"/>
      <c r="E76" s="285"/>
      <c r="F76" s="285"/>
      <c r="G76" s="285"/>
      <c r="H76" s="285"/>
      <c r="I76" s="286"/>
      <c r="J76" s="176" t="s">
        <v>31</v>
      </c>
      <c r="L76" s="233"/>
      <c r="M76" s="233"/>
      <c r="N76" s="233"/>
      <c r="O76" s="233"/>
      <c r="P76" s="233"/>
    </row>
    <row r="77" spans="1:16" ht="7.5" customHeight="1" x14ac:dyDescent="0.15">
      <c r="A77" s="177"/>
      <c r="B77" s="178"/>
      <c r="C77" s="180"/>
      <c r="D77" s="180"/>
      <c r="E77" s="180"/>
      <c r="F77" s="180"/>
      <c r="G77" s="180"/>
      <c r="H77" s="180"/>
      <c r="I77" s="180"/>
      <c r="J77" s="176"/>
      <c r="L77" s="233"/>
      <c r="M77" s="233"/>
      <c r="N77" s="233"/>
      <c r="O77" s="233"/>
      <c r="P77" s="233"/>
    </row>
    <row r="78" spans="1:16" ht="17.25" customHeight="1" x14ac:dyDescent="0.15">
      <c r="A78" s="252" t="s">
        <v>90</v>
      </c>
      <c r="B78" s="253"/>
      <c r="C78" s="253"/>
      <c r="D78" s="253"/>
      <c r="E78" s="253"/>
      <c r="F78" s="253"/>
      <c r="G78" s="253"/>
      <c r="H78" s="253"/>
      <c r="I78" s="253"/>
      <c r="J78" s="276"/>
      <c r="L78" s="233"/>
      <c r="M78" s="233"/>
      <c r="N78" s="233"/>
      <c r="O78" s="233"/>
      <c r="P78" s="233"/>
    </row>
    <row r="79" spans="1:16" ht="7.5" customHeight="1" x14ac:dyDescent="0.15">
      <c r="A79" s="177"/>
      <c r="B79" s="178"/>
      <c r="C79" s="180"/>
      <c r="D79" s="180"/>
      <c r="E79" s="180"/>
      <c r="F79" s="180"/>
      <c r="G79" s="180"/>
      <c r="H79" s="180"/>
      <c r="I79" s="180"/>
      <c r="J79" s="176"/>
    </row>
    <row r="80" spans="1:16" ht="17.25" customHeight="1" x14ac:dyDescent="0.15">
      <c r="A80" s="237" t="s">
        <v>151</v>
      </c>
      <c r="B80" s="238"/>
      <c r="C80" s="213"/>
      <c r="D80" s="213"/>
      <c r="E80" s="213"/>
      <c r="F80" s="213"/>
      <c r="G80" s="213"/>
      <c r="H80" s="213"/>
      <c r="I80" s="213"/>
      <c r="J80" s="183"/>
      <c r="L80" s="233" t="s">
        <v>206</v>
      </c>
      <c r="M80" s="233"/>
      <c r="N80" s="233"/>
      <c r="O80" s="233"/>
      <c r="P80" s="233"/>
    </row>
    <row r="81" spans="1:16" ht="7.5" customHeight="1" thickBot="1" x14ac:dyDescent="0.2">
      <c r="A81" s="177"/>
      <c r="B81" s="178"/>
      <c r="C81" s="220"/>
      <c r="D81" s="220"/>
      <c r="E81" s="220"/>
      <c r="I81" s="221"/>
      <c r="J81" s="176"/>
      <c r="L81" s="233"/>
      <c r="M81" s="233"/>
      <c r="N81" s="233"/>
      <c r="O81" s="233"/>
      <c r="P81" s="233"/>
    </row>
    <row r="82" spans="1:16" ht="17.25" customHeight="1" thickBot="1" x14ac:dyDescent="0.2">
      <c r="A82" s="177"/>
      <c r="B82" s="220" t="s">
        <v>91</v>
      </c>
      <c r="C82" s="222" t="s">
        <v>194</v>
      </c>
      <c r="E82" s="220"/>
      <c r="F82" s="221" t="s">
        <v>121</v>
      </c>
      <c r="G82" s="263"/>
      <c r="H82" s="264"/>
      <c r="I82" s="156" t="s">
        <v>120</v>
      </c>
      <c r="J82" s="176" t="s">
        <v>134</v>
      </c>
      <c r="L82" s="233"/>
      <c r="M82" s="233"/>
      <c r="N82" s="233"/>
      <c r="O82" s="233"/>
      <c r="P82" s="233"/>
    </row>
    <row r="83" spans="1:16" ht="7.5" customHeight="1" thickBot="1" x14ac:dyDescent="0.2">
      <c r="A83" s="177"/>
      <c r="B83" s="178"/>
      <c r="C83" s="172"/>
      <c r="D83" s="172"/>
      <c r="E83" s="172"/>
      <c r="G83" s="172"/>
      <c r="I83" s="223"/>
      <c r="J83" s="224"/>
      <c r="L83" s="233"/>
      <c r="M83" s="233"/>
      <c r="N83" s="233"/>
      <c r="O83" s="233"/>
      <c r="P83" s="233"/>
    </row>
    <row r="84" spans="1:16" ht="17.25" customHeight="1" thickBot="1" x14ac:dyDescent="0.2">
      <c r="A84" s="177"/>
      <c r="B84" s="220" t="s">
        <v>92</v>
      </c>
      <c r="C84" s="222" t="s">
        <v>194</v>
      </c>
      <c r="E84" s="220"/>
      <c r="F84" s="221" t="s">
        <v>121</v>
      </c>
      <c r="G84" s="263"/>
      <c r="H84" s="264"/>
      <c r="I84" s="156" t="s">
        <v>172</v>
      </c>
      <c r="J84" s="176" t="s">
        <v>173</v>
      </c>
      <c r="L84" s="233"/>
      <c r="M84" s="233"/>
      <c r="N84" s="233"/>
      <c r="O84" s="233"/>
      <c r="P84" s="233"/>
    </row>
    <row r="85" spans="1:16" ht="7.5" customHeight="1" thickBot="1" x14ac:dyDescent="0.2">
      <c r="A85" s="177"/>
      <c r="B85" s="178"/>
      <c r="C85" s="172"/>
      <c r="D85" s="172"/>
      <c r="E85" s="172"/>
      <c r="G85" s="172"/>
      <c r="I85" s="223"/>
      <c r="J85" s="224"/>
      <c r="L85" s="233"/>
      <c r="M85" s="233"/>
      <c r="N85" s="233"/>
      <c r="O85" s="233"/>
      <c r="P85" s="233"/>
    </row>
    <row r="86" spans="1:16" ht="17.25" customHeight="1" thickBot="1" x14ac:dyDescent="0.2">
      <c r="A86" s="177"/>
      <c r="B86" s="220" t="s">
        <v>93</v>
      </c>
      <c r="C86" s="222" t="s">
        <v>194</v>
      </c>
      <c r="E86" s="220"/>
      <c r="F86" s="221" t="s">
        <v>121</v>
      </c>
      <c r="G86" s="263"/>
      <c r="H86" s="264"/>
      <c r="I86" s="156" t="s">
        <v>120</v>
      </c>
      <c r="J86" s="176" t="s">
        <v>136</v>
      </c>
      <c r="L86" s="233"/>
      <c r="M86" s="233"/>
      <c r="N86" s="233"/>
      <c r="O86" s="233"/>
      <c r="P86" s="233"/>
    </row>
    <row r="87" spans="1:16" ht="7.5" customHeight="1" thickBot="1" x14ac:dyDescent="0.2">
      <c r="A87" s="177"/>
      <c r="B87" s="178"/>
      <c r="C87" s="172"/>
      <c r="D87" s="172"/>
      <c r="E87" s="172"/>
      <c r="G87" s="172"/>
      <c r="H87" s="172"/>
      <c r="I87" s="172"/>
      <c r="J87" s="224"/>
      <c r="L87" s="233"/>
      <c r="M87" s="233"/>
      <c r="N87" s="233"/>
      <c r="O87" s="233"/>
      <c r="P87" s="233"/>
    </row>
    <row r="88" spans="1:16" ht="17.25" customHeight="1" thickBot="1" x14ac:dyDescent="0.2">
      <c r="A88" s="177"/>
      <c r="B88" s="220" t="s">
        <v>94</v>
      </c>
      <c r="C88" s="222" t="s">
        <v>194</v>
      </c>
      <c r="E88" s="220"/>
      <c r="F88" s="221" t="s">
        <v>121</v>
      </c>
      <c r="G88" s="263"/>
      <c r="H88" s="264"/>
      <c r="I88" s="156" t="s">
        <v>120</v>
      </c>
      <c r="J88" s="176" t="s">
        <v>136</v>
      </c>
      <c r="L88" s="233"/>
      <c r="M88" s="233"/>
      <c r="N88" s="233"/>
      <c r="O88" s="233"/>
      <c r="P88" s="233"/>
    </row>
    <row r="89" spans="1:16" ht="7.5" customHeight="1" thickBot="1" x14ac:dyDescent="0.2">
      <c r="A89" s="177"/>
      <c r="B89" s="178"/>
      <c r="C89" s="172"/>
      <c r="D89" s="172"/>
      <c r="E89" s="172"/>
      <c r="G89" s="172"/>
      <c r="H89" s="172"/>
      <c r="I89" s="172"/>
      <c r="J89" s="224"/>
    </row>
    <row r="90" spans="1:16" ht="17.25" customHeight="1" thickBot="1" x14ac:dyDescent="0.2">
      <c r="A90" s="177"/>
      <c r="B90" s="220" t="s">
        <v>95</v>
      </c>
      <c r="C90" s="222" t="s">
        <v>194</v>
      </c>
      <c r="E90" s="220"/>
      <c r="F90" s="221" t="s">
        <v>121</v>
      </c>
      <c r="G90" s="263"/>
      <c r="H90" s="264"/>
      <c r="I90" s="156" t="s">
        <v>120</v>
      </c>
      <c r="J90" s="176" t="s">
        <v>137</v>
      </c>
    </row>
    <row r="91" spans="1:16" ht="7.5" customHeight="1" thickBot="1" x14ac:dyDescent="0.2">
      <c r="A91" s="177"/>
      <c r="B91" s="178"/>
      <c r="C91" s="172"/>
      <c r="D91" s="172"/>
      <c r="E91" s="172"/>
      <c r="G91" s="172"/>
      <c r="H91" s="172"/>
      <c r="I91" s="172"/>
      <c r="J91" s="224"/>
    </row>
    <row r="92" spans="1:16" ht="17.25" customHeight="1" thickBot="1" x14ac:dyDescent="0.2">
      <c r="A92" s="177"/>
      <c r="B92" s="220" t="s">
        <v>97</v>
      </c>
      <c r="C92" s="222" t="s">
        <v>194</v>
      </c>
      <c r="E92" s="220"/>
      <c r="F92" s="221" t="s">
        <v>121</v>
      </c>
      <c r="G92" s="263"/>
      <c r="H92" s="264"/>
      <c r="I92" s="156" t="s">
        <v>123</v>
      </c>
      <c r="J92" s="176" t="s">
        <v>138</v>
      </c>
    </row>
    <row r="93" spans="1:16" ht="7.5" customHeight="1" thickBot="1" x14ac:dyDescent="0.2">
      <c r="A93" s="177"/>
      <c r="B93" s="178"/>
      <c r="C93" s="172"/>
      <c r="D93" s="172"/>
      <c r="E93" s="172"/>
      <c r="G93" s="172"/>
      <c r="H93" s="172"/>
      <c r="I93" s="172"/>
      <c r="J93" s="224"/>
    </row>
    <row r="94" spans="1:16" ht="17.25" customHeight="1" thickBot="1" x14ac:dyDescent="0.2">
      <c r="A94" s="177"/>
      <c r="B94" s="220" t="s">
        <v>96</v>
      </c>
      <c r="C94" s="222" t="s">
        <v>194</v>
      </c>
      <c r="E94" s="220"/>
      <c r="F94" s="221" t="s">
        <v>121</v>
      </c>
      <c r="G94" s="263"/>
      <c r="H94" s="264"/>
      <c r="I94" s="156" t="s">
        <v>123</v>
      </c>
      <c r="J94" s="176" t="s">
        <v>139</v>
      </c>
    </row>
    <row r="95" spans="1:16" ht="7.5" customHeight="1" thickBot="1" x14ac:dyDescent="0.2">
      <c r="A95" s="177"/>
      <c r="B95" s="178"/>
      <c r="C95" s="172"/>
      <c r="D95" s="172"/>
      <c r="E95" s="172"/>
      <c r="F95" s="172"/>
      <c r="G95" s="172"/>
      <c r="H95" s="172"/>
      <c r="I95" s="172"/>
      <c r="J95" s="224"/>
    </row>
    <row r="96" spans="1:16" ht="17.25" customHeight="1" x14ac:dyDescent="0.15">
      <c r="A96" s="177"/>
      <c r="B96" s="179" t="s">
        <v>98</v>
      </c>
      <c r="C96" s="283"/>
      <c r="D96" s="278"/>
      <c r="E96" s="278"/>
      <c r="F96" s="278"/>
      <c r="G96" s="278"/>
      <c r="H96" s="278"/>
      <c r="I96" s="279"/>
      <c r="J96" s="275"/>
    </row>
    <row r="97" spans="1:10" ht="17.25" customHeight="1" thickBot="1" x14ac:dyDescent="0.2">
      <c r="A97" s="177"/>
      <c r="B97" s="179"/>
      <c r="C97" s="280"/>
      <c r="D97" s="281"/>
      <c r="E97" s="281"/>
      <c r="F97" s="281"/>
      <c r="G97" s="281"/>
      <c r="H97" s="281"/>
      <c r="I97" s="282"/>
      <c r="J97" s="275"/>
    </row>
    <row r="98" spans="1:10" ht="7.5" customHeight="1" x14ac:dyDescent="0.15">
      <c r="A98" s="177"/>
      <c r="B98" s="178"/>
      <c r="C98" s="179"/>
      <c r="D98" s="179"/>
      <c r="E98" s="172"/>
      <c r="F98" s="172"/>
      <c r="G98" s="172"/>
      <c r="H98" s="172"/>
      <c r="I98" s="172"/>
      <c r="J98" s="224"/>
    </row>
    <row r="99" spans="1:10" ht="17.25" customHeight="1" x14ac:dyDescent="0.15">
      <c r="A99" s="237" t="s">
        <v>152</v>
      </c>
      <c r="B99" s="238"/>
      <c r="C99" s="182"/>
      <c r="D99" s="182"/>
      <c r="E99" s="225"/>
      <c r="F99" s="225"/>
      <c r="G99" s="225"/>
      <c r="H99" s="225"/>
      <c r="I99" s="225"/>
      <c r="J99" s="226"/>
    </row>
    <row r="100" spans="1:10" ht="7.5" customHeight="1" thickBot="1" x14ac:dyDescent="0.2">
      <c r="A100" s="177"/>
      <c r="B100" s="178"/>
      <c r="C100" s="179"/>
      <c r="D100" s="179"/>
      <c r="E100" s="172"/>
      <c r="F100" s="172"/>
      <c r="G100" s="172"/>
      <c r="H100" s="172"/>
      <c r="I100" s="172"/>
      <c r="J100" s="224"/>
    </row>
    <row r="101" spans="1:10" ht="17.25" customHeight="1" thickBot="1" x14ac:dyDescent="0.2">
      <c r="A101" s="177"/>
      <c r="B101" s="220" t="s">
        <v>100</v>
      </c>
      <c r="C101" s="222" t="s">
        <v>194</v>
      </c>
      <c r="D101" s="179"/>
      <c r="E101" s="172"/>
      <c r="F101" s="172"/>
      <c r="G101" s="172"/>
      <c r="H101" s="172"/>
      <c r="I101" s="172"/>
      <c r="J101" s="224" t="s">
        <v>140</v>
      </c>
    </row>
    <row r="102" spans="1:10" ht="7.5" customHeight="1" thickBot="1" x14ac:dyDescent="0.2">
      <c r="A102" s="177"/>
      <c r="B102" s="172"/>
      <c r="D102" s="179"/>
      <c r="E102" s="172"/>
      <c r="F102" s="172"/>
      <c r="G102" s="172"/>
      <c r="H102" s="172"/>
      <c r="I102" s="172"/>
      <c r="J102" s="224"/>
    </row>
    <row r="103" spans="1:10" ht="17.25" customHeight="1" thickBot="1" x14ac:dyDescent="0.2">
      <c r="A103" s="177"/>
      <c r="B103" s="220" t="s">
        <v>101</v>
      </c>
      <c r="C103" s="222" t="s">
        <v>194</v>
      </c>
      <c r="D103" s="179"/>
      <c r="E103" s="172"/>
      <c r="F103" s="172"/>
      <c r="G103" s="172"/>
      <c r="H103" s="172"/>
      <c r="I103" s="172"/>
      <c r="J103" s="224" t="s">
        <v>140</v>
      </c>
    </row>
    <row r="104" spans="1:10" ht="7.5" customHeight="1" thickBot="1" x14ac:dyDescent="0.2">
      <c r="A104" s="177"/>
      <c r="B104" s="172"/>
      <c r="D104" s="172"/>
      <c r="E104" s="172"/>
      <c r="G104" s="172"/>
      <c r="I104" s="223"/>
      <c r="J104" s="224"/>
    </row>
    <row r="105" spans="1:10" ht="17.25" customHeight="1" thickBot="1" x14ac:dyDescent="0.2">
      <c r="A105" s="177"/>
      <c r="B105" s="220" t="s">
        <v>102</v>
      </c>
      <c r="C105" s="222" t="s">
        <v>194</v>
      </c>
      <c r="E105" s="220"/>
      <c r="F105" s="221" t="s">
        <v>121</v>
      </c>
      <c r="G105" s="263"/>
      <c r="H105" s="264"/>
      <c r="I105" s="156" t="s">
        <v>125</v>
      </c>
      <c r="J105" s="176" t="s">
        <v>141</v>
      </c>
    </row>
    <row r="106" spans="1:10" ht="7.5" customHeight="1" thickBot="1" x14ac:dyDescent="0.2">
      <c r="A106" s="177"/>
      <c r="B106" s="172"/>
      <c r="D106" s="172"/>
      <c r="E106" s="172"/>
      <c r="F106" s="172"/>
      <c r="G106" s="172"/>
      <c r="H106" s="172"/>
      <c r="I106" s="172"/>
      <c r="J106" s="224"/>
    </row>
    <row r="107" spans="1:10" ht="17.25" customHeight="1" thickBot="1" x14ac:dyDescent="0.2">
      <c r="A107" s="177"/>
      <c r="B107" s="220" t="s">
        <v>95</v>
      </c>
      <c r="C107" s="222" t="s">
        <v>194</v>
      </c>
      <c r="E107" s="220"/>
      <c r="F107" s="221" t="s">
        <v>121</v>
      </c>
      <c r="G107" s="263"/>
      <c r="H107" s="264"/>
      <c r="I107" s="156" t="s">
        <v>120</v>
      </c>
      <c r="J107" s="176" t="s">
        <v>137</v>
      </c>
    </row>
    <row r="108" spans="1:10" ht="7.5" customHeight="1" thickBot="1" x14ac:dyDescent="0.2">
      <c r="A108" s="177"/>
      <c r="B108" s="172"/>
      <c r="D108" s="172"/>
      <c r="E108" s="172"/>
      <c r="F108" s="172"/>
      <c r="G108" s="172"/>
      <c r="H108" s="172"/>
      <c r="I108" s="172"/>
      <c r="J108" s="224"/>
    </row>
    <row r="109" spans="1:10" ht="17.25" customHeight="1" thickBot="1" x14ac:dyDescent="0.2">
      <c r="A109" s="177"/>
      <c r="B109" s="220" t="s">
        <v>97</v>
      </c>
      <c r="C109" s="222" t="s">
        <v>194</v>
      </c>
      <c r="E109" s="220"/>
      <c r="F109" s="221" t="s">
        <v>121</v>
      </c>
      <c r="G109" s="263"/>
      <c r="H109" s="264"/>
      <c r="I109" s="156" t="s">
        <v>123</v>
      </c>
      <c r="J109" s="176" t="s">
        <v>138</v>
      </c>
    </row>
    <row r="110" spans="1:10" ht="7.5" customHeight="1" thickBot="1" x14ac:dyDescent="0.2">
      <c r="A110" s="177"/>
      <c r="B110" s="172"/>
      <c r="D110" s="172"/>
      <c r="E110" s="172"/>
      <c r="F110" s="172"/>
      <c r="G110" s="172"/>
      <c r="H110" s="172"/>
      <c r="I110" s="172"/>
      <c r="J110" s="224"/>
    </row>
    <row r="111" spans="1:10" ht="17.25" customHeight="1" thickBot="1" x14ac:dyDescent="0.2">
      <c r="A111" s="177"/>
      <c r="B111" s="220" t="s">
        <v>104</v>
      </c>
      <c r="C111" s="222" t="s">
        <v>194</v>
      </c>
      <c r="E111" s="220"/>
      <c r="F111" s="221" t="s">
        <v>121</v>
      </c>
      <c r="G111" s="263"/>
      <c r="H111" s="264"/>
      <c r="I111" s="156" t="s">
        <v>120</v>
      </c>
      <c r="J111" s="176" t="s">
        <v>135</v>
      </c>
    </row>
    <row r="112" spans="1:10" ht="7.5" customHeight="1" thickBot="1" x14ac:dyDescent="0.2">
      <c r="A112" s="177"/>
      <c r="B112" s="172"/>
      <c r="D112" s="172"/>
      <c r="E112" s="172"/>
      <c r="F112" s="172"/>
      <c r="G112" s="172"/>
      <c r="H112" s="172"/>
      <c r="I112" s="172"/>
      <c r="J112" s="224"/>
    </row>
    <row r="113" spans="1:10" ht="17.25" customHeight="1" thickBot="1" x14ac:dyDescent="0.2">
      <c r="A113" s="177"/>
      <c r="B113" s="220" t="s">
        <v>103</v>
      </c>
      <c r="C113" s="222" t="s">
        <v>194</v>
      </c>
      <c r="E113" s="220"/>
      <c r="F113" s="221" t="s">
        <v>121</v>
      </c>
      <c r="G113" s="263"/>
      <c r="H113" s="264"/>
      <c r="I113" s="156" t="s">
        <v>120</v>
      </c>
      <c r="J113" s="176" t="s">
        <v>137</v>
      </c>
    </row>
    <row r="114" spans="1:10" ht="7.5" customHeight="1" thickBot="1" x14ac:dyDescent="0.2">
      <c r="A114" s="177"/>
      <c r="B114" s="172"/>
      <c r="D114" s="172"/>
      <c r="E114" s="172"/>
      <c r="F114" s="172"/>
      <c r="G114" s="172"/>
      <c r="H114" s="172"/>
      <c r="I114" s="172"/>
      <c r="J114" s="224"/>
    </row>
    <row r="115" spans="1:10" ht="17.25" customHeight="1" thickBot="1" x14ac:dyDescent="0.2">
      <c r="A115" s="177"/>
      <c r="B115" s="220" t="s">
        <v>96</v>
      </c>
      <c r="C115" s="222" t="s">
        <v>194</v>
      </c>
      <c r="E115" s="220"/>
      <c r="F115" s="221" t="s">
        <v>121</v>
      </c>
      <c r="G115" s="263"/>
      <c r="H115" s="264"/>
      <c r="I115" s="156" t="s">
        <v>123</v>
      </c>
      <c r="J115" s="176" t="s">
        <v>139</v>
      </c>
    </row>
    <row r="116" spans="1:10" ht="7.5" customHeight="1" thickBot="1" x14ac:dyDescent="0.2">
      <c r="A116" s="177"/>
      <c r="B116" s="172"/>
      <c r="D116" s="172"/>
      <c r="E116" s="172"/>
      <c r="F116" s="172"/>
      <c r="G116" s="172"/>
      <c r="H116" s="172"/>
      <c r="I116" s="172"/>
      <c r="J116" s="224"/>
    </row>
    <row r="117" spans="1:10" ht="17.25" customHeight="1" thickBot="1" x14ac:dyDescent="0.2">
      <c r="A117" s="177"/>
      <c r="B117" s="220" t="s">
        <v>105</v>
      </c>
      <c r="C117" s="222" t="s">
        <v>194</v>
      </c>
      <c r="E117" s="220"/>
      <c r="F117" s="221" t="s">
        <v>121</v>
      </c>
      <c r="G117" s="263"/>
      <c r="H117" s="264"/>
      <c r="I117" s="156" t="s">
        <v>124</v>
      </c>
      <c r="J117" s="176" t="s">
        <v>202</v>
      </c>
    </row>
    <row r="118" spans="1:10" ht="7.5" customHeight="1" thickBot="1" x14ac:dyDescent="0.2">
      <c r="A118" s="177"/>
      <c r="B118" s="172"/>
      <c r="D118" s="172"/>
      <c r="E118" s="172"/>
      <c r="F118" s="172"/>
      <c r="G118" s="172"/>
      <c r="H118" s="172"/>
      <c r="I118" s="172"/>
      <c r="J118" s="224"/>
    </row>
    <row r="119" spans="1:10" ht="17.25" customHeight="1" thickBot="1" x14ac:dyDescent="0.2">
      <c r="A119" s="177"/>
      <c r="B119" s="220" t="s">
        <v>106</v>
      </c>
      <c r="C119" s="222" t="s">
        <v>194</v>
      </c>
      <c r="E119" s="220"/>
      <c r="F119" s="221" t="s">
        <v>121</v>
      </c>
      <c r="G119" s="263"/>
      <c r="H119" s="264"/>
      <c r="I119" s="156" t="s">
        <v>123</v>
      </c>
      <c r="J119" s="176" t="s">
        <v>142</v>
      </c>
    </row>
    <row r="120" spans="1:10" ht="7.5" customHeight="1" thickBot="1" x14ac:dyDescent="0.2">
      <c r="A120" s="177"/>
      <c r="B120" s="172"/>
      <c r="D120" s="172"/>
      <c r="E120" s="172"/>
      <c r="F120" s="172"/>
      <c r="G120" s="172"/>
      <c r="H120" s="172"/>
      <c r="I120" s="172"/>
      <c r="J120" s="224"/>
    </row>
    <row r="121" spans="1:10" ht="17.25" customHeight="1" x14ac:dyDescent="0.15">
      <c r="A121" s="177"/>
      <c r="B121" s="179" t="s">
        <v>98</v>
      </c>
      <c r="C121" s="277"/>
      <c r="D121" s="278"/>
      <c r="E121" s="278"/>
      <c r="F121" s="278"/>
      <c r="G121" s="278"/>
      <c r="H121" s="278"/>
      <c r="I121" s="279"/>
      <c r="J121" s="224"/>
    </row>
    <row r="122" spans="1:10" ht="17.25" customHeight="1" thickBot="1" x14ac:dyDescent="0.2">
      <c r="A122" s="177"/>
      <c r="B122" s="179"/>
      <c r="C122" s="280"/>
      <c r="D122" s="281"/>
      <c r="E122" s="281"/>
      <c r="F122" s="281"/>
      <c r="G122" s="281"/>
      <c r="H122" s="281"/>
      <c r="I122" s="282"/>
      <c r="J122" s="224"/>
    </row>
    <row r="123" spans="1:10" ht="7.5" customHeight="1" x14ac:dyDescent="0.15">
      <c r="A123" s="177"/>
      <c r="B123" s="178"/>
      <c r="C123" s="179"/>
      <c r="D123" s="179"/>
      <c r="E123" s="172"/>
      <c r="F123" s="172"/>
      <c r="G123" s="172"/>
      <c r="H123" s="172"/>
      <c r="I123" s="172"/>
      <c r="J123" s="224"/>
    </row>
    <row r="124" spans="1:10" ht="17.25" customHeight="1" x14ac:dyDescent="0.15">
      <c r="A124" s="237" t="s">
        <v>153</v>
      </c>
      <c r="B124" s="238"/>
      <c r="C124" s="213"/>
      <c r="D124" s="213"/>
      <c r="E124" s="213"/>
      <c r="F124" s="213"/>
      <c r="G124" s="213"/>
      <c r="H124" s="213"/>
      <c r="I124" s="213"/>
      <c r="J124" s="226"/>
    </row>
    <row r="125" spans="1:10" ht="7.5" customHeight="1" thickBot="1" x14ac:dyDescent="0.2">
      <c r="A125" s="177"/>
      <c r="B125" s="178"/>
      <c r="C125" s="220"/>
      <c r="D125" s="220"/>
      <c r="E125" s="220"/>
      <c r="I125" s="221"/>
      <c r="J125" s="224"/>
    </row>
    <row r="126" spans="1:10" ht="17.25" customHeight="1" thickBot="1" x14ac:dyDescent="0.2">
      <c r="A126" s="177"/>
      <c r="B126" s="220" t="s">
        <v>107</v>
      </c>
      <c r="C126" s="222" t="s">
        <v>194</v>
      </c>
      <c r="E126" s="220"/>
      <c r="F126" s="221" t="s">
        <v>121</v>
      </c>
      <c r="G126" s="263"/>
      <c r="H126" s="264"/>
      <c r="I126" s="156" t="s">
        <v>126</v>
      </c>
      <c r="J126" s="176" t="s">
        <v>143</v>
      </c>
    </row>
    <row r="127" spans="1:10" ht="7.5" customHeight="1" thickBot="1" x14ac:dyDescent="0.2">
      <c r="A127" s="177"/>
      <c r="B127" s="172"/>
      <c r="D127" s="172"/>
      <c r="E127" s="172"/>
      <c r="G127" s="172"/>
      <c r="I127" s="223"/>
      <c r="J127" s="224"/>
    </row>
    <row r="128" spans="1:10" ht="17.25" customHeight="1" thickBot="1" x14ac:dyDescent="0.2">
      <c r="A128" s="177"/>
      <c r="B128" s="220" t="s">
        <v>108</v>
      </c>
      <c r="C128" s="222" t="s">
        <v>122</v>
      </c>
      <c r="E128" s="220"/>
      <c r="F128" s="221" t="s">
        <v>121</v>
      </c>
      <c r="G128" s="263"/>
      <c r="H128" s="264"/>
      <c r="I128" s="156" t="s">
        <v>126</v>
      </c>
      <c r="J128" s="176" t="s">
        <v>143</v>
      </c>
    </row>
    <row r="129" spans="1:10" ht="7.5" customHeight="1" thickBot="1" x14ac:dyDescent="0.2">
      <c r="A129" s="177"/>
      <c r="B129" s="172"/>
      <c r="D129" s="172"/>
      <c r="E129" s="172"/>
      <c r="G129" s="172"/>
      <c r="I129" s="223"/>
      <c r="J129" s="224"/>
    </row>
    <row r="130" spans="1:10" ht="17.25" customHeight="1" thickBot="1" x14ac:dyDescent="0.2">
      <c r="A130" s="177"/>
      <c r="B130" s="220" t="s">
        <v>109</v>
      </c>
      <c r="C130" s="222" t="s">
        <v>122</v>
      </c>
      <c r="E130" s="220"/>
      <c r="F130" s="221" t="s">
        <v>121</v>
      </c>
      <c r="G130" s="263"/>
      <c r="H130" s="264"/>
      <c r="I130" s="156" t="s">
        <v>127</v>
      </c>
      <c r="J130" s="176" t="s">
        <v>144</v>
      </c>
    </row>
    <row r="131" spans="1:10" ht="7.5" customHeight="1" thickBot="1" x14ac:dyDescent="0.2">
      <c r="A131" s="177"/>
      <c r="B131" s="172"/>
      <c r="D131" s="172"/>
      <c r="E131" s="172"/>
      <c r="F131" s="172"/>
      <c r="G131" s="172"/>
      <c r="H131" s="172"/>
      <c r="I131" s="172"/>
      <c r="J131" s="224"/>
    </row>
    <row r="132" spans="1:10" ht="17.25" customHeight="1" thickBot="1" x14ac:dyDescent="0.2">
      <c r="A132" s="177"/>
      <c r="B132" s="220" t="s">
        <v>110</v>
      </c>
      <c r="C132" s="222" t="s">
        <v>122</v>
      </c>
      <c r="E132" s="220"/>
      <c r="F132" s="221" t="s">
        <v>121</v>
      </c>
      <c r="G132" s="263"/>
      <c r="H132" s="264"/>
      <c r="I132" s="156" t="s">
        <v>128</v>
      </c>
      <c r="J132" s="176" t="s">
        <v>144</v>
      </c>
    </row>
    <row r="133" spans="1:10" ht="7.5" customHeight="1" thickBot="1" x14ac:dyDescent="0.2">
      <c r="A133" s="177"/>
      <c r="B133" s="172"/>
      <c r="D133" s="172"/>
      <c r="E133" s="172"/>
      <c r="F133" s="172"/>
      <c r="G133" s="172"/>
      <c r="H133" s="172"/>
      <c r="I133" s="172"/>
      <c r="J133" s="224"/>
    </row>
    <row r="134" spans="1:10" ht="17.25" customHeight="1" x14ac:dyDescent="0.15">
      <c r="A134" s="177"/>
      <c r="B134" s="179" t="s">
        <v>98</v>
      </c>
      <c r="C134" s="277"/>
      <c r="D134" s="278"/>
      <c r="E134" s="278"/>
      <c r="F134" s="278"/>
      <c r="G134" s="278"/>
      <c r="H134" s="278"/>
      <c r="I134" s="279"/>
      <c r="J134" s="224"/>
    </row>
    <row r="135" spans="1:10" ht="17.25" customHeight="1" thickBot="1" x14ac:dyDescent="0.2">
      <c r="A135" s="177"/>
      <c r="B135" s="179"/>
      <c r="C135" s="280"/>
      <c r="D135" s="281"/>
      <c r="E135" s="281"/>
      <c r="F135" s="281"/>
      <c r="G135" s="281"/>
      <c r="H135" s="281"/>
      <c r="I135" s="282"/>
      <c r="J135" s="224"/>
    </row>
    <row r="136" spans="1:10" ht="7.5" customHeight="1" x14ac:dyDescent="0.15">
      <c r="A136" s="177"/>
      <c r="B136" s="178"/>
      <c r="C136" s="179"/>
      <c r="D136" s="179"/>
      <c r="E136" s="172"/>
      <c r="F136" s="172"/>
      <c r="G136" s="172"/>
      <c r="H136" s="172"/>
      <c r="I136" s="172"/>
      <c r="J136" s="224"/>
    </row>
    <row r="137" spans="1:10" ht="17.25" customHeight="1" x14ac:dyDescent="0.15">
      <c r="A137" s="237" t="s">
        <v>154</v>
      </c>
      <c r="B137" s="238"/>
      <c r="C137" s="213"/>
      <c r="D137" s="213"/>
      <c r="E137" s="213"/>
      <c r="F137" s="213"/>
      <c r="G137" s="213"/>
      <c r="H137" s="213"/>
      <c r="I137" s="213"/>
      <c r="J137" s="226"/>
    </row>
    <row r="138" spans="1:10" ht="7.5" customHeight="1" thickBot="1" x14ac:dyDescent="0.2">
      <c r="A138" s="177"/>
      <c r="B138" s="178"/>
      <c r="C138" s="220"/>
      <c r="D138" s="220"/>
      <c r="E138" s="220"/>
      <c r="I138" s="221"/>
      <c r="J138" s="224"/>
    </row>
    <row r="139" spans="1:10" ht="17.25" customHeight="1" thickBot="1" x14ac:dyDescent="0.2">
      <c r="A139" s="177"/>
      <c r="B139" s="220" t="s">
        <v>111</v>
      </c>
      <c r="C139" s="222" t="s">
        <v>194</v>
      </c>
      <c r="E139" s="220"/>
      <c r="F139" s="221" t="s">
        <v>121</v>
      </c>
      <c r="G139" s="263"/>
      <c r="H139" s="264"/>
      <c r="I139" s="156" t="s">
        <v>125</v>
      </c>
      <c r="J139" s="176" t="s">
        <v>145</v>
      </c>
    </row>
    <row r="140" spans="1:10" ht="7.5" customHeight="1" thickBot="1" x14ac:dyDescent="0.2">
      <c r="A140" s="177"/>
      <c r="B140" s="172"/>
      <c r="D140" s="172"/>
      <c r="E140" s="172"/>
      <c r="G140" s="172"/>
      <c r="I140" s="223"/>
      <c r="J140" s="224"/>
    </row>
    <row r="141" spans="1:10" ht="17.25" customHeight="1" thickBot="1" x14ac:dyDescent="0.2">
      <c r="A141" s="177"/>
      <c r="B141" s="220" t="s">
        <v>112</v>
      </c>
      <c r="C141" s="222" t="s">
        <v>122</v>
      </c>
      <c r="E141" s="220"/>
      <c r="F141" s="221" t="s">
        <v>121</v>
      </c>
      <c r="G141" s="263"/>
      <c r="H141" s="264"/>
      <c r="I141" s="156" t="s">
        <v>125</v>
      </c>
      <c r="J141" s="176" t="s">
        <v>145</v>
      </c>
    </row>
    <row r="142" spans="1:10" ht="7.5" customHeight="1" thickBot="1" x14ac:dyDescent="0.2">
      <c r="A142" s="177"/>
      <c r="B142" s="172"/>
      <c r="D142" s="172"/>
      <c r="E142" s="172"/>
      <c r="G142" s="172"/>
      <c r="I142" s="223"/>
      <c r="J142" s="224"/>
    </row>
    <row r="143" spans="1:10" ht="17.25" customHeight="1" thickBot="1" x14ac:dyDescent="0.2">
      <c r="A143" s="177"/>
      <c r="B143" s="220" t="s">
        <v>113</v>
      </c>
      <c r="C143" s="222" t="s">
        <v>122</v>
      </c>
      <c r="E143" s="220"/>
      <c r="F143" s="221" t="s">
        <v>121</v>
      </c>
      <c r="G143" s="263"/>
      <c r="H143" s="264"/>
      <c r="I143" s="156" t="s">
        <v>123</v>
      </c>
      <c r="J143" s="176" t="s">
        <v>203</v>
      </c>
    </row>
    <row r="144" spans="1:10" ht="7.5" customHeight="1" thickBot="1" x14ac:dyDescent="0.2">
      <c r="A144" s="177"/>
      <c r="B144" s="172"/>
      <c r="D144" s="172"/>
      <c r="E144" s="172"/>
      <c r="F144" s="172"/>
      <c r="G144" s="172"/>
      <c r="H144" s="172"/>
      <c r="I144" s="172"/>
      <c r="J144" s="224"/>
    </row>
    <row r="145" spans="1:10" ht="17.25" customHeight="1" thickBot="1" x14ac:dyDescent="0.2">
      <c r="A145" s="177"/>
      <c r="B145" s="220" t="s">
        <v>114</v>
      </c>
      <c r="C145" s="222" t="s">
        <v>122</v>
      </c>
      <c r="E145" s="220"/>
      <c r="F145" s="221" t="s">
        <v>121</v>
      </c>
      <c r="G145" s="263"/>
      <c r="H145" s="264"/>
      <c r="I145" s="156" t="s">
        <v>123</v>
      </c>
      <c r="J145" s="176" t="s">
        <v>138</v>
      </c>
    </row>
    <row r="146" spans="1:10" ht="7.5" customHeight="1" thickBot="1" x14ac:dyDescent="0.2">
      <c r="A146" s="177"/>
      <c r="B146" s="172"/>
      <c r="D146" s="172"/>
      <c r="E146" s="172"/>
      <c r="F146" s="172"/>
      <c r="G146" s="172"/>
      <c r="H146" s="172"/>
      <c r="I146" s="172"/>
      <c r="J146" s="224"/>
    </row>
    <row r="147" spans="1:10" ht="17.25" customHeight="1" thickBot="1" x14ac:dyDescent="0.2">
      <c r="A147" s="177"/>
      <c r="B147" s="179" t="s">
        <v>98</v>
      </c>
      <c r="C147" s="265"/>
      <c r="D147" s="266"/>
      <c r="E147" s="266"/>
      <c r="F147" s="266"/>
      <c r="G147" s="266"/>
      <c r="H147" s="266"/>
      <c r="I147" s="267"/>
      <c r="J147" s="224"/>
    </row>
    <row r="148" spans="1:10" ht="7.5" customHeight="1" x14ac:dyDescent="0.15">
      <c r="A148" s="177"/>
      <c r="B148" s="178"/>
      <c r="C148" s="179"/>
      <c r="D148" s="179"/>
      <c r="E148" s="172"/>
      <c r="F148" s="172"/>
      <c r="G148" s="172"/>
      <c r="H148" s="172"/>
      <c r="I148" s="172"/>
      <c r="J148" s="224"/>
    </row>
    <row r="149" spans="1:10" ht="17.25" customHeight="1" x14ac:dyDescent="0.15">
      <c r="A149" s="237" t="s">
        <v>155</v>
      </c>
      <c r="B149" s="238"/>
      <c r="C149" s="182"/>
      <c r="D149" s="182"/>
      <c r="E149" s="225"/>
      <c r="F149" s="225"/>
      <c r="G149" s="225"/>
      <c r="H149" s="225"/>
      <c r="I149" s="225"/>
      <c r="J149" s="226"/>
    </row>
    <row r="150" spans="1:10" ht="7.5" customHeight="1" thickBot="1" x14ac:dyDescent="0.2">
      <c r="A150" s="177"/>
      <c r="B150" s="178"/>
      <c r="C150" s="179"/>
      <c r="D150" s="179"/>
      <c r="E150" s="172"/>
      <c r="F150" s="172"/>
      <c r="G150" s="172"/>
      <c r="H150" s="172"/>
      <c r="I150" s="172"/>
      <c r="J150" s="224"/>
    </row>
    <row r="151" spans="1:10" ht="17.25" customHeight="1" thickBot="1" x14ac:dyDescent="0.2">
      <c r="A151" s="177"/>
      <c r="B151" s="220" t="s">
        <v>115</v>
      </c>
      <c r="C151" s="222" t="s">
        <v>194</v>
      </c>
      <c r="E151" s="220"/>
      <c r="F151" s="221" t="s">
        <v>121</v>
      </c>
      <c r="G151" s="263"/>
      <c r="H151" s="264"/>
      <c r="I151" s="156" t="s">
        <v>125</v>
      </c>
      <c r="J151" s="176" t="s">
        <v>145</v>
      </c>
    </row>
    <row r="152" spans="1:10" ht="7.5" customHeight="1" thickBot="1" x14ac:dyDescent="0.2">
      <c r="A152" s="177"/>
      <c r="B152" s="172"/>
      <c r="D152" s="172"/>
      <c r="E152" s="172"/>
      <c r="G152" s="172"/>
      <c r="I152" s="223"/>
      <c r="J152" s="224"/>
    </row>
    <row r="153" spans="1:10" ht="17.25" customHeight="1" thickBot="1" x14ac:dyDescent="0.2">
      <c r="A153" s="177"/>
      <c r="B153" s="220" t="s">
        <v>116</v>
      </c>
      <c r="C153" s="222" t="s">
        <v>122</v>
      </c>
      <c r="E153" s="220"/>
      <c r="F153" s="221" t="s">
        <v>121</v>
      </c>
      <c r="G153" s="263"/>
      <c r="H153" s="264"/>
      <c r="I153" s="156" t="s">
        <v>125</v>
      </c>
      <c r="J153" s="176" t="s">
        <v>204</v>
      </c>
    </row>
    <row r="154" spans="1:10" ht="7.5" customHeight="1" thickBot="1" x14ac:dyDescent="0.2">
      <c r="A154" s="177"/>
      <c r="B154" s="172"/>
      <c r="D154" s="172"/>
      <c r="E154" s="172"/>
      <c r="G154" s="172"/>
      <c r="I154" s="223"/>
      <c r="J154" s="224"/>
    </row>
    <row r="155" spans="1:10" ht="17.25" customHeight="1" thickBot="1" x14ac:dyDescent="0.2">
      <c r="A155" s="177"/>
      <c r="B155" s="220" t="s">
        <v>117</v>
      </c>
      <c r="C155" s="222" t="s">
        <v>122</v>
      </c>
      <c r="E155" s="220"/>
      <c r="F155" s="221" t="s">
        <v>121</v>
      </c>
      <c r="G155" s="263"/>
      <c r="H155" s="264"/>
      <c r="I155" s="156" t="s">
        <v>125</v>
      </c>
      <c r="J155" s="176" t="s">
        <v>204</v>
      </c>
    </row>
    <row r="156" spans="1:10" ht="7.5" customHeight="1" thickBot="1" x14ac:dyDescent="0.2">
      <c r="A156" s="177"/>
      <c r="B156" s="172"/>
      <c r="D156" s="172"/>
      <c r="E156" s="172"/>
      <c r="F156" s="172"/>
      <c r="G156" s="172"/>
      <c r="H156" s="172"/>
      <c r="I156" s="172"/>
      <c r="J156" s="224"/>
    </row>
    <row r="157" spans="1:10" ht="17.25" customHeight="1" x14ac:dyDescent="0.15">
      <c r="A157" s="177"/>
      <c r="B157" s="179" t="s">
        <v>98</v>
      </c>
      <c r="C157" s="257"/>
      <c r="D157" s="258"/>
      <c r="E157" s="258"/>
      <c r="F157" s="258"/>
      <c r="G157" s="258"/>
      <c r="H157" s="258"/>
      <c r="I157" s="259"/>
      <c r="J157" s="224"/>
    </row>
    <row r="158" spans="1:10" ht="17.25" customHeight="1" thickBot="1" x14ac:dyDescent="0.2">
      <c r="A158" s="177"/>
      <c r="B158" s="178"/>
      <c r="C158" s="260"/>
      <c r="D158" s="261"/>
      <c r="E158" s="261"/>
      <c r="F158" s="261"/>
      <c r="G158" s="261"/>
      <c r="H158" s="261"/>
      <c r="I158" s="262"/>
      <c r="J158" s="224"/>
    </row>
    <row r="159" spans="1:10" ht="7.5" customHeight="1" x14ac:dyDescent="0.15">
      <c r="A159" s="177"/>
      <c r="B159" s="178"/>
      <c r="C159" s="179"/>
      <c r="D159" s="179"/>
      <c r="E159" s="172"/>
      <c r="F159" s="172"/>
      <c r="G159" s="172"/>
      <c r="H159" s="172"/>
      <c r="I159" s="172"/>
      <c r="J159" s="224"/>
    </row>
    <row r="160" spans="1:10" ht="17.25" customHeight="1" x14ac:dyDescent="0.15">
      <c r="A160" s="237" t="s">
        <v>156</v>
      </c>
      <c r="B160" s="238"/>
      <c r="C160" s="182"/>
      <c r="D160" s="182"/>
      <c r="E160" s="225"/>
      <c r="F160" s="225"/>
      <c r="G160" s="225"/>
      <c r="H160" s="225"/>
      <c r="I160" s="225"/>
      <c r="J160" s="226"/>
    </row>
    <row r="161" spans="1:16" ht="7.5" customHeight="1" thickBot="1" x14ac:dyDescent="0.2">
      <c r="A161" s="177"/>
      <c r="B161" s="178"/>
      <c r="C161" s="179"/>
      <c r="D161" s="179"/>
      <c r="E161" s="172"/>
      <c r="F161" s="172"/>
      <c r="G161" s="172"/>
      <c r="H161" s="172"/>
      <c r="I161" s="172"/>
      <c r="J161" s="224"/>
    </row>
    <row r="162" spans="1:16" ht="17.25" customHeight="1" thickBot="1" x14ac:dyDescent="0.2">
      <c r="A162" s="177"/>
      <c r="B162" s="220" t="s">
        <v>118</v>
      </c>
      <c r="C162" s="222" t="s">
        <v>194</v>
      </c>
      <c r="E162" s="220"/>
      <c r="F162" s="221" t="s">
        <v>121</v>
      </c>
      <c r="G162" s="263"/>
      <c r="H162" s="264"/>
      <c r="I162" s="156" t="s">
        <v>123</v>
      </c>
      <c r="J162" s="176" t="s">
        <v>139</v>
      </c>
    </row>
    <row r="163" spans="1:16" ht="7.5" customHeight="1" thickBot="1" x14ac:dyDescent="0.2">
      <c r="A163" s="177"/>
      <c r="B163" s="172"/>
      <c r="D163" s="172"/>
      <c r="E163" s="172"/>
      <c r="G163" s="172"/>
      <c r="I163" s="223"/>
      <c r="J163" s="224"/>
    </row>
    <row r="164" spans="1:16" ht="17.25" customHeight="1" thickBot="1" x14ac:dyDescent="0.2">
      <c r="A164" s="177"/>
      <c r="B164" s="220" t="s">
        <v>119</v>
      </c>
      <c r="C164" s="222" t="s">
        <v>122</v>
      </c>
      <c r="E164" s="220"/>
      <c r="F164" s="221" t="s">
        <v>121</v>
      </c>
      <c r="G164" s="263"/>
      <c r="H164" s="264"/>
      <c r="I164" s="156" t="s">
        <v>120</v>
      </c>
      <c r="J164" s="176" t="s">
        <v>136</v>
      </c>
    </row>
    <row r="165" spans="1:16" ht="7.5" customHeight="1" thickBot="1" x14ac:dyDescent="0.2">
      <c r="A165" s="177"/>
      <c r="B165" s="172"/>
      <c r="D165" s="172"/>
      <c r="E165" s="172"/>
      <c r="G165" s="172"/>
      <c r="I165" s="223"/>
      <c r="J165" s="224"/>
    </row>
    <row r="166" spans="1:16" ht="17.25" customHeight="1" x14ac:dyDescent="0.15">
      <c r="A166" s="177"/>
      <c r="B166" s="179" t="s">
        <v>98</v>
      </c>
      <c r="C166" s="257"/>
      <c r="D166" s="258"/>
      <c r="E166" s="258"/>
      <c r="F166" s="258"/>
      <c r="G166" s="258"/>
      <c r="H166" s="258"/>
      <c r="I166" s="259"/>
      <c r="J166" s="224"/>
    </row>
    <row r="167" spans="1:16" ht="17.25" customHeight="1" thickBot="1" x14ac:dyDescent="0.2">
      <c r="A167" s="177"/>
      <c r="B167" s="178"/>
      <c r="C167" s="260"/>
      <c r="D167" s="261"/>
      <c r="E167" s="261"/>
      <c r="F167" s="261"/>
      <c r="G167" s="261"/>
      <c r="H167" s="261"/>
      <c r="I167" s="262"/>
      <c r="J167" s="224"/>
    </row>
    <row r="168" spans="1:16" ht="7.5" customHeight="1" x14ac:dyDescent="0.15">
      <c r="A168" s="177"/>
      <c r="B168" s="178"/>
      <c r="C168" s="179"/>
      <c r="D168" s="179"/>
      <c r="E168" s="172"/>
      <c r="F168" s="172"/>
      <c r="G168" s="172"/>
      <c r="H168" s="172"/>
      <c r="I168" s="172"/>
      <c r="J168" s="224"/>
    </row>
    <row r="169" spans="1:16" ht="17.25" customHeight="1" x14ac:dyDescent="0.15">
      <c r="A169" s="252" t="s">
        <v>32</v>
      </c>
      <c r="B169" s="253"/>
      <c r="C169" s="193"/>
      <c r="D169" s="193"/>
      <c r="E169" s="193"/>
      <c r="F169" s="193"/>
      <c r="G169" s="193"/>
      <c r="H169" s="193"/>
      <c r="I169" s="193"/>
      <c r="J169" s="194"/>
    </row>
    <row r="170" spans="1:16" s="212" customFormat="1" ht="7.5" customHeight="1" x14ac:dyDescent="0.15">
      <c r="A170" s="162"/>
      <c r="B170" s="163"/>
      <c r="C170" s="163"/>
      <c r="D170" s="163"/>
      <c r="E170" s="163"/>
      <c r="F170" s="163"/>
      <c r="G170" s="163"/>
      <c r="H170" s="163"/>
      <c r="I170" s="163"/>
      <c r="J170" s="164"/>
    </row>
    <row r="171" spans="1:16" ht="17.25" customHeight="1" x14ac:dyDescent="0.15">
      <c r="A171" s="237" t="s">
        <v>157</v>
      </c>
      <c r="B171" s="238"/>
      <c r="C171" s="213"/>
      <c r="D171" s="213"/>
      <c r="E171" s="213"/>
      <c r="F171" s="213"/>
      <c r="G171" s="213"/>
      <c r="H171" s="213"/>
      <c r="I171" s="213"/>
      <c r="J171" s="183"/>
      <c r="L171" s="233" t="s">
        <v>177</v>
      </c>
      <c r="M171" s="233"/>
      <c r="N171" s="233"/>
      <c r="O171" s="233"/>
      <c r="P171" s="233"/>
    </row>
    <row r="172" spans="1:16" ht="7.5" customHeight="1" thickBot="1" x14ac:dyDescent="0.2">
      <c r="A172" s="174"/>
      <c r="B172" s="33"/>
      <c r="C172" s="212"/>
      <c r="D172" s="212"/>
      <c r="E172" s="212"/>
      <c r="F172" s="212"/>
      <c r="G172" s="212"/>
      <c r="H172" s="212"/>
      <c r="I172" s="212"/>
      <c r="J172" s="176"/>
      <c r="L172" s="233"/>
      <c r="M172" s="233"/>
      <c r="N172" s="233"/>
      <c r="O172" s="233"/>
      <c r="P172" s="233"/>
    </row>
    <row r="173" spans="1:16" ht="17.25" customHeight="1" thickBot="1" x14ac:dyDescent="0.2">
      <c r="A173" s="174"/>
      <c r="B173" s="33" t="s">
        <v>70</v>
      </c>
      <c r="C173" s="234" t="s">
        <v>65</v>
      </c>
      <c r="D173" s="235"/>
      <c r="E173" s="235"/>
      <c r="F173" s="235"/>
      <c r="G173" s="235"/>
      <c r="H173" s="235"/>
      <c r="I173" s="236"/>
      <c r="J173" s="176" t="s">
        <v>65</v>
      </c>
      <c r="L173" s="233"/>
      <c r="M173" s="233"/>
      <c r="N173" s="233"/>
      <c r="O173" s="233"/>
      <c r="P173" s="233"/>
    </row>
    <row r="174" spans="1:16" ht="7.5" customHeight="1" thickBot="1" x14ac:dyDescent="0.2">
      <c r="A174" s="174"/>
      <c r="B174" s="33"/>
      <c r="C174" s="198"/>
      <c r="D174" s="198"/>
      <c r="E174" s="198"/>
      <c r="F174" s="198"/>
      <c r="G174" s="198"/>
      <c r="H174" s="198"/>
      <c r="I174" s="198"/>
      <c r="J174" s="176"/>
      <c r="L174" s="233"/>
      <c r="M174" s="233"/>
      <c r="N174" s="233"/>
      <c r="O174" s="233"/>
      <c r="P174" s="233"/>
    </row>
    <row r="175" spans="1:16" ht="17.25" customHeight="1" thickBot="1" x14ac:dyDescent="0.2">
      <c r="A175" s="174"/>
      <c r="B175" s="33" t="s">
        <v>71</v>
      </c>
      <c r="C175" s="239">
        <v>4</v>
      </c>
      <c r="D175" s="240"/>
      <c r="E175" s="181" t="s">
        <v>36</v>
      </c>
      <c r="F175" s="181"/>
      <c r="G175" s="181"/>
      <c r="H175" s="181"/>
      <c r="I175" s="181"/>
      <c r="J175" s="176" t="s">
        <v>146</v>
      </c>
      <c r="L175" s="233"/>
      <c r="M175" s="233"/>
      <c r="N175" s="233"/>
      <c r="O175" s="233"/>
      <c r="P175" s="233"/>
    </row>
    <row r="176" spans="1:16" ht="7.5" customHeight="1" thickBot="1" x14ac:dyDescent="0.2">
      <c r="A176" s="174"/>
      <c r="B176" s="33"/>
      <c r="C176" s="181"/>
      <c r="D176" s="181"/>
      <c r="E176" s="181"/>
      <c r="F176" s="181"/>
      <c r="G176" s="181"/>
      <c r="H176" s="181"/>
      <c r="I176" s="181"/>
      <c r="J176" s="176"/>
    </row>
    <row r="177" spans="1:10" ht="17.25" customHeight="1" thickBot="1" x14ac:dyDescent="0.2">
      <c r="A177" s="174"/>
      <c r="B177" s="33" t="s">
        <v>74</v>
      </c>
      <c r="C177" s="234" t="s">
        <v>79</v>
      </c>
      <c r="D177" s="235"/>
      <c r="E177" s="235"/>
      <c r="F177" s="235"/>
      <c r="G177" s="235"/>
      <c r="H177" s="235"/>
      <c r="I177" s="236"/>
      <c r="J177" s="176" t="s">
        <v>83</v>
      </c>
    </row>
    <row r="178" spans="1:10" ht="7.5" customHeight="1" thickBot="1" x14ac:dyDescent="0.2">
      <c r="A178" s="177"/>
      <c r="B178" s="33"/>
      <c r="C178" s="198"/>
      <c r="D178" s="198"/>
      <c r="E178" s="198"/>
      <c r="F178" s="198"/>
      <c r="G178" s="198"/>
      <c r="H178" s="198"/>
      <c r="I178" s="198"/>
      <c r="J178" s="176"/>
    </row>
    <row r="179" spans="1:10" ht="17.25" customHeight="1" thickBot="1" x14ac:dyDescent="0.2">
      <c r="A179" s="174"/>
      <c r="B179" s="33" t="s">
        <v>72</v>
      </c>
      <c r="C179" s="234" t="s">
        <v>84</v>
      </c>
      <c r="D179" s="235"/>
      <c r="E179" s="235"/>
      <c r="F179" s="235"/>
      <c r="G179" s="235"/>
      <c r="H179" s="235"/>
      <c r="I179" s="236"/>
      <c r="J179" s="176" t="s">
        <v>178</v>
      </c>
    </row>
    <row r="180" spans="1:10" ht="7.5" customHeight="1" thickBot="1" x14ac:dyDescent="0.2">
      <c r="A180" s="177"/>
      <c r="B180" s="33"/>
      <c r="C180" s="198"/>
      <c r="D180" s="198"/>
      <c r="E180" s="198"/>
      <c r="F180" s="198"/>
      <c r="G180" s="198"/>
      <c r="H180" s="198"/>
      <c r="I180" s="198"/>
      <c r="J180" s="176"/>
    </row>
    <row r="181" spans="1:10" ht="17.25" customHeight="1" thickBot="1" x14ac:dyDescent="0.2">
      <c r="A181" s="174"/>
      <c r="B181" s="33" t="s">
        <v>73</v>
      </c>
      <c r="C181" s="239">
        <v>5</v>
      </c>
      <c r="D181" s="240"/>
      <c r="E181" s="181" t="s">
        <v>36</v>
      </c>
      <c r="F181" s="181"/>
      <c r="G181" s="181"/>
      <c r="H181" s="181"/>
      <c r="I181" s="181"/>
      <c r="J181" s="176" t="s">
        <v>147</v>
      </c>
    </row>
    <row r="182" spans="1:10" ht="7.5" customHeight="1" thickBot="1" x14ac:dyDescent="0.2">
      <c r="A182" s="174"/>
      <c r="B182" s="33"/>
      <c r="C182" s="181"/>
      <c r="D182" s="181"/>
      <c r="E182" s="181"/>
      <c r="F182" s="181"/>
      <c r="G182" s="181"/>
      <c r="H182" s="181"/>
      <c r="I182" s="181"/>
      <c r="J182" s="176"/>
    </row>
    <row r="183" spans="1:10" ht="17.25" customHeight="1" thickBot="1" x14ac:dyDescent="0.2">
      <c r="A183" s="174"/>
      <c r="B183" s="33" t="s">
        <v>75</v>
      </c>
      <c r="C183" s="234" t="s">
        <v>199</v>
      </c>
      <c r="D183" s="235"/>
      <c r="E183" s="235"/>
      <c r="F183" s="235"/>
      <c r="G183" s="235"/>
      <c r="H183" s="235"/>
      <c r="I183" s="236"/>
      <c r="J183" s="176" t="s">
        <v>78</v>
      </c>
    </row>
    <row r="184" spans="1:10" ht="7.5" customHeight="1" x14ac:dyDescent="0.15">
      <c r="A184" s="177"/>
      <c r="B184" s="178"/>
      <c r="C184" s="178"/>
      <c r="D184" s="178"/>
      <c r="E184" s="178"/>
      <c r="F184" s="178"/>
      <c r="G184" s="178"/>
      <c r="H184" s="178"/>
      <c r="I184" s="178"/>
      <c r="J184" s="176"/>
    </row>
    <row r="185" spans="1:10" ht="17.25" customHeight="1" x14ac:dyDescent="0.15">
      <c r="A185" s="237" t="s">
        <v>158</v>
      </c>
      <c r="B185" s="238"/>
      <c r="C185" s="213"/>
      <c r="D185" s="213"/>
      <c r="E185" s="213"/>
      <c r="F185" s="213"/>
      <c r="G185" s="213"/>
      <c r="H185" s="213"/>
      <c r="I185" s="213"/>
      <c r="J185" s="183"/>
    </row>
    <row r="186" spans="1:10" ht="7.5" customHeight="1" thickBot="1" x14ac:dyDescent="0.2">
      <c r="A186" s="174"/>
      <c r="B186" s="33"/>
      <c r="C186" s="198"/>
      <c r="D186" s="198"/>
      <c r="E186" s="198"/>
      <c r="F186" s="198"/>
      <c r="G186" s="198"/>
      <c r="H186" s="198"/>
      <c r="I186" s="198"/>
      <c r="J186" s="176"/>
    </row>
    <row r="187" spans="1:10" ht="17.25" customHeight="1" thickBot="1" x14ac:dyDescent="0.2">
      <c r="A187" s="174"/>
      <c r="B187" s="33" t="s">
        <v>66</v>
      </c>
      <c r="C187" s="234" t="s">
        <v>65</v>
      </c>
      <c r="D187" s="235"/>
      <c r="E187" s="235"/>
      <c r="F187" s="235"/>
      <c r="G187" s="235"/>
      <c r="H187" s="235"/>
      <c r="I187" s="236"/>
      <c r="J187" s="176" t="s">
        <v>65</v>
      </c>
    </row>
    <row r="188" spans="1:10" ht="7.5" customHeight="1" thickBot="1" x14ac:dyDescent="0.2">
      <c r="A188" s="174"/>
      <c r="B188" s="33"/>
      <c r="C188" s="198"/>
      <c r="D188" s="198"/>
      <c r="E188" s="198"/>
      <c r="F188" s="198"/>
      <c r="G188" s="198"/>
      <c r="H188" s="198"/>
      <c r="I188" s="198"/>
      <c r="J188" s="176"/>
    </row>
    <row r="189" spans="1:10" ht="17.25" customHeight="1" thickBot="1" x14ac:dyDescent="0.2">
      <c r="A189" s="174"/>
      <c r="B189" s="33" t="s">
        <v>67</v>
      </c>
      <c r="C189" s="239">
        <v>4</v>
      </c>
      <c r="D189" s="240"/>
      <c r="E189" s="181" t="s">
        <v>36</v>
      </c>
      <c r="F189" s="181"/>
      <c r="G189" s="181"/>
      <c r="H189" s="181"/>
      <c r="I189" s="181"/>
      <c r="J189" s="176" t="s">
        <v>146</v>
      </c>
    </row>
    <row r="190" spans="1:10" ht="7.5" customHeight="1" thickBot="1" x14ac:dyDescent="0.2">
      <c r="A190" s="174"/>
      <c r="B190" s="33"/>
      <c r="C190" s="181"/>
      <c r="D190" s="181"/>
      <c r="E190" s="181"/>
      <c r="F190" s="181"/>
      <c r="G190" s="181"/>
      <c r="H190" s="181"/>
      <c r="I190" s="181"/>
      <c r="J190" s="176"/>
    </row>
    <row r="191" spans="1:10" ht="17.25" customHeight="1" thickBot="1" x14ac:dyDescent="0.2">
      <c r="A191" s="174"/>
      <c r="B191" s="33" t="s">
        <v>76</v>
      </c>
      <c r="C191" s="234" t="s">
        <v>78</v>
      </c>
      <c r="D191" s="235"/>
      <c r="E191" s="235"/>
      <c r="F191" s="235"/>
      <c r="G191" s="235"/>
      <c r="H191" s="235"/>
      <c r="I191" s="236"/>
      <c r="J191" s="176" t="s">
        <v>78</v>
      </c>
    </row>
    <row r="192" spans="1:10" ht="7.5" customHeight="1" x14ac:dyDescent="0.15">
      <c r="A192" s="174"/>
      <c r="B192" s="33"/>
      <c r="C192" s="198"/>
      <c r="D192" s="198"/>
      <c r="E192" s="198"/>
      <c r="F192" s="198"/>
      <c r="G192" s="198"/>
      <c r="H192" s="198"/>
      <c r="I192" s="198"/>
      <c r="J192" s="176"/>
    </row>
    <row r="193" spans="1:10" ht="7.5" customHeight="1" thickBot="1" x14ac:dyDescent="0.2">
      <c r="A193" s="174"/>
      <c r="B193" s="33"/>
      <c r="C193" s="198"/>
      <c r="D193" s="198"/>
      <c r="E193" s="198"/>
      <c r="F193" s="198"/>
      <c r="G193" s="198"/>
      <c r="H193" s="198"/>
      <c r="I193" s="198"/>
      <c r="J193" s="176"/>
    </row>
    <row r="194" spans="1:10" ht="17.25" customHeight="1" thickBot="1" x14ac:dyDescent="0.2">
      <c r="A194" s="174"/>
      <c r="B194" s="33" t="s">
        <v>68</v>
      </c>
      <c r="C194" s="234" t="s">
        <v>84</v>
      </c>
      <c r="D194" s="235"/>
      <c r="E194" s="235"/>
      <c r="F194" s="235"/>
      <c r="G194" s="235"/>
      <c r="H194" s="235"/>
      <c r="I194" s="236"/>
      <c r="J194" s="176" t="s">
        <v>178</v>
      </c>
    </row>
    <row r="195" spans="1:10" ht="7.5" customHeight="1" thickBot="1" x14ac:dyDescent="0.2">
      <c r="A195" s="174"/>
      <c r="B195" s="33"/>
      <c r="C195" s="198"/>
      <c r="D195" s="198"/>
      <c r="E195" s="198"/>
      <c r="F195" s="198"/>
      <c r="G195" s="198"/>
      <c r="H195" s="198"/>
      <c r="I195" s="198"/>
      <c r="J195" s="176"/>
    </row>
    <row r="196" spans="1:10" ht="17.25" customHeight="1" thickBot="1" x14ac:dyDescent="0.2">
      <c r="A196" s="174"/>
      <c r="B196" s="33" t="s">
        <v>69</v>
      </c>
      <c r="C196" s="239">
        <v>5</v>
      </c>
      <c r="D196" s="240"/>
      <c r="E196" s="181" t="s">
        <v>36</v>
      </c>
      <c r="F196" s="181"/>
      <c r="G196" s="181"/>
      <c r="H196" s="181"/>
      <c r="I196" s="181"/>
      <c r="J196" s="176" t="s">
        <v>147</v>
      </c>
    </row>
    <row r="197" spans="1:10" ht="7.5" customHeight="1" thickBot="1" x14ac:dyDescent="0.2">
      <c r="A197" s="174"/>
      <c r="B197" s="33"/>
      <c r="C197" s="181"/>
      <c r="D197" s="181"/>
      <c r="E197" s="181"/>
      <c r="F197" s="181"/>
      <c r="G197" s="181"/>
      <c r="H197" s="181"/>
      <c r="I197" s="181"/>
      <c r="J197" s="176"/>
    </row>
    <row r="198" spans="1:10" ht="17.25" customHeight="1" thickBot="1" x14ac:dyDescent="0.2">
      <c r="A198" s="174"/>
      <c r="B198" s="33" t="s">
        <v>77</v>
      </c>
      <c r="C198" s="234" t="s">
        <v>85</v>
      </c>
      <c r="D198" s="235"/>
      <c r="E198" s="235"/>
      <c r="F198" s="235"/>
      <c r="G198" s="235"/>
      <c r="H198" s="235"/>
      <c r="I198" s="236"/>
      <c r="J198" s="176" t="s">
        <v>179</v>
      </c>
    </row>
    <row r="199" spans="1:10" ht="7.5" customHeight="1" x14ac:dyDescent="0.15">
      <c r="A199" s="227"/>
      <c r="B199" s="228"/>
      <c r="C199" s="229"/>
      <c r="D199" s="229"/>
      <c r="E199" s="229"/>
      <c r="F199" s="229"/>
      <c r="G199" s="229"/>
      <c r="H199" s="229"/>
      <c r="I199" s="229"/>
      <c r="J199" s="192"/>
    </row>
  </sheetData>
  <sheetProtection selectLockedCells="1"/>
  <mergeCells count="108">
    <mergeCell ref="G164:H164"/>
    <mergeCell ref="G126:H126"/>
    <mergeCell ref="G128:H128"/>
    <mergeCell ref="G130:H130"/>
    <mergeCell ref="G132:H132"/>
    <mergeCell ref="G139:H139"/>
    <mergeCell ref="L68:P72"/>
    <mergeCell ref="L74:P78"/>
    <mergeCell ref="A78:J78"/>
    <mergeCell ref="L80:P88"/>
    <mergeCell ref="C134:I135"/>
    <mergeCell ref="C121:I122"/>
    <mergeCell ref="C96:I97"/>
    <mergeCell ref="A80:B80"/>
    <mergeCell ref="G151:H151"/>
    <mergeCell ref="G105:H105"/>
    <mergeCell ref="G107:H107"/>
    <mergeCell ref="G109:H109"/>
    <mergeCell ref="G111:H111"/>
    <mergeCell ref="A74:B74"/>
    <mergeCell ref="C76:I76"/>
    <mergeCell ref="G92:H92"/>
    <mergeCell ref="G94:H94"/>
    <mergeCell ref="G143:H143"/>
    <mergeCell ref="G117:H117"/>
    <mergeCell ref="G119:H119"/>
    <mergeCell ref="G153:H153"/>
    <mergeCell ref="G155:H155"/>
    <mergeCell ref="G162:H162"/>
    <mergeCell ref="L16:P20"/>
    <mergeCell ref="L30:P38"/>
    <mergeCell ref="O42:P48"/>
    <mergeCell ref="C60:I60"/>
    <mergeCell ref="L22:P28"/>
    <mergeCell ref="G26:I26"/>
    <mergeCell ref="J96:J97"/>
    <mergeCell ref="A44:B44"/>
    <mergeCell ref="A38:B38"/>
    <mergeCell ref="A32:B32"/>
    <mergeCell ref="C52:I52"/>
    <mergeCell ref="E28:F28"/>
    <mergeCell ref="G28:H28"/>
    <mergeCell ref="C48:I48"/>
    <mergeCell ref="C46:I46"/>
    <mergeCell ref="A62:B62"/>
    <mergeCell ref="A169:B169"/>
    <mergeCell ref="A64:B64"/>
    <mergeCell ref="C66:I66"/>
    <mergeCell ref="C70:D70"/>
    <mergeCell ref="C72:D72"/>
    <mergeCell ref="F72:H72"/>
    <mergeCell ref="C68:I68"/>
    <mergeCell ref="C166:I167"/>
    <mergeCell ref="A99:B99"/>
    <mergeCell ref="A124:B124"/>
    <mergeCell ref="A137:B137"/>
    <mergeCell ref="A149:B149"/>
    <mergeCell ref="A160:B160"/>
    <mergeCell ref="G82:H82"/>
    <mergeCell ref="G84:H84"/>
    <mergeCell ref="G86:H86"/>
    <mergeCell ref="G88:H88"/>
    <mergeCell ref="G90:H90"/>
    <mergeCell ref="C157:I158"/>
    <mergeCell ref="C147:I147"/>
    <mergeCell ref="G141:H141"/>
    <mergeCell ref="G145:H145"/>
    <mergeCell ref="G113:H113"/>
    <mergeCell ref="G115:H115"/>
    <mergeCell ref="A4:J4"/>
    <mergeCell ref="C58:I58"/>
    <mergeCell ref="A20:B20"/>
    <mergeCell ref="G22:H22"/>
    <mergeCell ref="C22:D22"/>
    <mergeCell ref="E22:F22"/>
    <mergeCell ref="C24:D24"/>
    <mergeCell ref="E24:F24"/>
    <mergeCell ref="G24:H24"/>
    <mergeCell ref="C28:D28"/>
    <mergeCell ref="C54:I54"/>
    <mergeCell ref="C7:I7"/>
    <mergeCell ref="A7:B7"/>
    <mergeCell ref="A50:B50"/>
    <mergeCell ref="A8:B8"/>
    <mergeCell ref="A30:B30"/>
    <mergeCell ref="C36:I36"/>
    <mergeCell ref="C40:I40"/>
    <mergeCell ref="C42:I42"/>
    <mergeCell ref="C12:I12"/>
    <mergeCell ref="C14:I14"/>
    <mergeCell ref="C16:I16"/>
    <mergeCell ref="C34:I34"/>
    <mergeCell ref="C18:I18"/>
    <mergeCell ref="L171:P175"/>
    <mergeCell ref="C191:I191"/>
    <mergeCell ref="C198:I198"/>
    <mergeCell ref="A185:B185"/>
    <mergeCell ref="A171:B171"/>
    <mergeCell ref="C183:I183"/>
    <mergeCell ref="C187:I187"/>
    <mergeCell ref="C194:I194"/>
    <mergeCell ref="C189:D189"/>
    <mergeCell ref="C196:D196"/>
    <mergeCell ref="C179:I179"/>
    <mergeCell ref="C173:I173"/>
    <mergeCell ref="C175:D175"/>
    <mergeCell ref="C181:D181"/>
    <mergeCell ref="C177:I177"/>
  </mergeCells>
  <phoneticPr fontId="1"/>
  <dataValidations count="13">
    <dataValidation type="whole" allowBlank="1" showInputMessage="1" showErrorMessage="1" errorTitle="西暦の入力" error="4桁の西暦で記載下さい" sqref="C10:C11" xr:uid="{00000000-0002-0000-0000-000000000000}">
      <formula1>1900</formula1>
      <formula2>2100</formula2>
    </dataValidation>
    <dataValidation type="list" allowBlank="1" showInputMessage="1" showErrorMessage="1" errorTitle="月の入力" error="月を選択して下さい" sqref="E10:E11" xr:uid="{00000000-0002-0000-0000-000001000000}">
      <formula1>"1,2,3,4,5,6,7,8,9,10,11,12"</formula1>
    </dataValidation>
    <dataValidation type="list" allowBlank="1" showInputMessage="1" showErrorMessage="1" errorTitle="日にちの入力" error="日にちを選択して下さい" sqref="G10:G11" xr:uid="{00000000-0002-0000-0000-000002000000}">
      <formula1>"1,2,3,4,5,6,7,8,9,10,11,12,13,14,15,16,17,18,19,20,21,22,23,24,25,26,27,28,29,30,31"</formula1>
    </dataValidation>
    <dataValidation type="list" allowBlank="1" showInputMessage="1" showErrorMessage="1" sqref="C56" xr:uid="{00000000-0002-0000-0000-000003000000}">
      <formula1>"○,-"</formula1>
    </dataValidation>
    <dataValidation type="list" allowBlank="1" showInputMessage="1" showErrorMessage="1" sqref="C72:D72" xr:uid="{00000000-0002-0000-0000-000004000000}">
      <formula1>"徒歩,車両"</formula1>
    </dataValidation>
    <dataValidation type="list" allowBlank="1" showInputMessage="1" showErrorMessage="1" sqref="C175:D175 C189:D189 C181:D181 C196:D196" xr:uid="{00000000-0002-0000-0000-000005000000}">
      <formula1>"１,２,３,４,５,６,７,８,９,１０,１１,１２"</formula1>
    </dataValidation>
    <dataValidation type="list" allowBlank="1" showInputMessage="1" sqref="C177:I177 C183:I183" xr:uid="{00000000-0002-0000-0000-000006000000}">
      <formula1>"防災情報及び避難誘導,防災情報,避難誘導"</formula1>
    </dataValidation>
    <dataValidation type="list" allowBlank="1" showInputMessage="1" sqref="C173:I173 C179:I179 C187:I187 C194:I194" xr:uid="{00000000-0002-0000-0000-000007000000}">
      <formula1>"新規採用の従業員,全従業員"</formula1>
    </dataValidation>
    <dataValidation type="list" allowBlank="1" showInputMessage="1" sqref="C191:I191 C198:I198" xr:uid="{00000000-0002-0000-0000-000008000000}">
      <formula1>"避難誘導,情報収集・伝達,情報収集・伝達及び避難誘導"</formula1>
    </dataValidation>
    <dataValidation type="list" allowBlank="1" showInputMessage="1" sqref="C52:I52" xr:uid="{00000000-0002-0000-0000-000009000000}">
      <formula1>"ファックス,メール,電話"</formula1>
    </dataValidation>
    <dataValidation type="list" allowBlank="1" showInputMessage="1" showErrorMessage="1" sqref="G26:I26" xr:uid="{00000000-0002-0000-0000-00000A000000}">
      <formula1>"平日と同じ,平日と異なる"</formula1>
    </dataValidation>
    <dataValidation operator="greaterThanOrEqual" allowBlank="1" showInputMessage="1" showErrorMessage="1" sqref="G82 G84 G86 G88 G90 G92 G94 G117 G119 G105 G107 G109 G111 G113 G115 G126 G128 G130 G132 G139 G141 G143 G145 G151 G153 G155 G162 G164" xr:uid="{00000000-0002-0000-0000-00000B000000}"/>
    <dataValidation type="list" allowBlank="1" showInputMessage="1" showErrorMessage="1" sqref="C82 C84 C86 C88 C90 C92 C94 C101 C105 C107 C109 C111 C113 C115 C117 C119 C103 C153 C130 C132 C126 C143 C145 C164 C128 C139 C155 C141 C151 C162" xr:uid="{00000000-0002-0000-0000-00000C000000}">
      <formula1>"有,無"</formula1>
    </dataValidation>
  </dataValidations>
  <hyperlinks>
    <hyperlink ref="C54" r:id="rId1" xr:uid="{00000000-0004-0000-0000-000000000000}"/>
    <hyperlink ref="J54" r:id="rId2" xr:uid="{00000000-0004-0000-0000-000001000000}"/>
  </hyperlinks>
  <pageMargins left="0.7" right="0.7" top="0.75" bottom="0.75" header="0.3" footer="0.3"/>
  <pageSetup paperSize="9" scale="55" orientation="portrait" r:id="rId3"/>
  <rowBreaks count="2" manualBreakCount="2">
    <brk id="61" max="16383" man="1"/>
    <brk id="123" max="15" man="1"/>
  </row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322"/>
  <sheetViews>
    <sheetView showGridLines="0" view="pageBreakPreview" topLeftCell="A315" zoomScaleNormal="100" zoomScaleSheetLayoutView="100" workbookViewId="0">
      <selection activeCell="C205" sqref="C205"/>
    </sheetView>
  </sheetViews>
  <sheetFormatPr defaultRowHeight="22.5" x14ac:dyDescent="0.15"/>
  <cols>
    <col min="1" max="2" width="3.625" style="7" customWidth="1"/>
    <col min="3" max="3" width="9" style="1" customWidth="1"/>
    <col min="4" max="6" width="9" style="1"/>
    <col min="7" max="7" width="9" style="1" customWidth="1"/>
    <col min="8" max="12" width="9" style="1"/>
    <col min="13" max="13" width="3" style="1" customWidth="1"/>
    <col min="14" max="14" width="18.75" style="1" customWidth="1"/>
    <col min="15" max="15" width="1.875" style="1" customWidth="1"/>
    <col min="16" max="16" width="11.5" style="1" customWidth="1"/>
    <col min="17" max="17" width="9" style="1" customWidth="1"/>
    <col min="18" max="16384" width="9" style="1"/>
  </cols>
  <sheetData>
    <row r="1" spans="1:13" ht="18.75" customHeight="1" x14ac:dyDescent="0.15"/>
    <row r="2" spans="1:13" ht="18.75" customHeight="1" x14ac:dyDescent="0.15"/>
    <row r="3" spans="1:13" ht="18.75" customHeight="1" x14ac:dyDescent="0.15"/>
    <row r="4" spans="1:13" ht="18.75" customHeight="1" x14ac:dyDescent="0.15"/>
    <row r="5" spans="1:13" ht="18.75" customHeight="1" x14ac:dyDescent="0.15"/>
    <row r="6" spans="1:13" ht="18.75" customHeight="1" x14ac:dyDescent="0.15"/>
    <row r="7" spans="1:13" ht="18.75" customHeight="1" x14ac:dyDescent="0.15"/>
    <row r="8" spans="1:13" ht="18.75" customHeight="1" x14ac:dyDescent="0.15"/>
    <row r="9" spans="1:13" ht="18.75" customHeight="1" x14ac:dyDescent="0.15"/>
    <row r="10" spans="1:13" ht="18.75" customHeight="1" x14ac:dyDescent="0.15"/>
    <row r="11" spans="1:13" ht="18.75" customHeight="1" x14ac:dyDescent="0.15"/>
    <row r="12" spans="1:13" ht="18.75" customHeight="1" x14ac:dyDescent="0.15"/>
    <row r="13" spans="1:13" ht="18.75" customHeight="1" x14ac:dyDescent="0.15">
      <c r="C13" s="2"/>
    </row>
    <row r="14" spans="1:13" ht="18.75" customHeight="1" x14ac:dyDescent="0.15">
      <c r="C14" s="2"/>
    </row>
    <row r="15" spans="1:13" ht="18.75" customHeight="1" x14ac:dyDescent="0.15">
      <c r="A15" s="287" t="s">
        <v>19</v>
      </c>
      <c r="B15" s="287"/>
      <c r="C15" s="287"/>
      <c r="D15" s="287"/>
      <c r="E15" s="287"/>
      <c r="F15" s="287"/>
      <c r="G15" s="287"/>
      <c r="H15" s="287"/>
      <c r="I15" s="287"/>
      <c r="J15" s="287"/>
      <c r="K15" s="287"/>
      <c r="L15" s="287"/>
    </row>
    <row r="16" spans="1:13" ht="18.75" customHeight="1" x14ac:dyDescent="0.15">
      <c r="A16" s="287"/>
      <c r="B16" s="287"/>
      <c r="C16" s="287"/>
      <c r="D16" s="287"/>
      <c r="E16" s="287"/>
      <c r="F16" s="287"/>
      <c r="G16" s="287"/>
      <c r="H16" s="287"/>
      <c r="I16" s="287"/>
      <c r="J16" s="287"/>
      <c r="K16" s="287"/>
      <c r="L16" s="287"/>
      <c r="M16" s="3"/>
    </row>
    <row r="17" spans="1:13" ht="18.75" customHeight="1" x14ac:dyDescent="0.15">
      <c r="A17" s="287"/>
      <c r="B17" s="287"/>
      <c r="C17" s="287"/>
      <c r="D17" s="287"/>
      <c r="E17" s="287"/>
      <c r="F17" s="287"/>
      <c r="G17" s="287"/>
      <c r="H17" s="287"/>
      <c r="I17" s="287"/>
      <c r="J17" s="287"/>
      <c r="K17" s="287"/>
      <c r="L17" s="287"/>
      <c r="M17" s="3"/>
    </row>
    <row r="18" spans="1:13" ht="18.75" customHeight="1" x14ac:dyDescent="0.15">
      <c r="C18" s="4"/>
    </row>
    <row r="19" spans="1:13" ht="18.75" customHeight="1" x14ac:dyDescent="0.15">
      <c r="C19" s="4"/>
    </row>
    <row r="20" spans="1:13" ht="18.75" customHeight="1" x14ac:dyDescent="0.15">
      <c r="C20" s="4"/>
    </row>
    <row r="21" spans="1:13" ht="18.75" customHeight="1" x14ac:dyDescent="0.15">
      <c r="C21" s="4"/>
    </row>
    <row r="22" spans="1:13" ht="18.75" customHeight="1" x14ac:dyDescent="0.15">
      <c r="C22" s="4"/>
    </row>
    <row r="23" spans="1:13" ht="18.75" customHeight="1" x14ac:dyDescent="0.15">
      <c r="C23" s="4"/>
    </row>
    <row r="24" spans="1:13" ht="18.75" customHeight="1" x14ac:dyDescent="0.15">
      <c r="C24" s="4"/>
    </row>
    <row r="25" spans="1:13" ht="18.75" customHeight="1" x14ac:dyDescent="0.15">
      <c r="C25" s="4"/>
    </row>
    <row r="26" spans="1:13" ht="18.75" customHeight="1" x14ac:dyDescent="0.15">
      <c r="C26" s="4"/>
    </row>
    <row r="27" spans="1:13" ht="18.75" customHeight="1" x14ac:dyDescent="0.15">
      <c r="C27" s="4"/>
    </row>
    <row r="28" spans="1:13" ht="18.75" customHeight="1" x14ac:dyDescent="0.15">
      <c r="C28" s="4"/>
    </row>
    <row r="29" spans="1:13" ht="18.75" customHeight="1" x14ac:dyDescent="0.15">
      <c r="M29" s="5"/>
    </row>
    <row r="30" spans="1:13" ht="18.75" customHeight="1" x14ac:dyDescent="0.15">
      <c r="M30" s="5"/>
    </row>
    <row r="31" spans="1:13" ht="18.75" customHeight="1" x14ac:dyDescent="0.15">
      <c r="A31" s="288" t="str">
        <f>'入力シート（様式1～5）'!C12</f>
        <v>施設名</v>
      </c>
      <c r="B31" s="288"/>
      <c r="C31" s="288"/>
      <c r="D31" s="288"/>
      <c r="E31" s="288"/>
      <c r="F31" s="288"/>
      <c r="G31" s="288"/>
      <c r="H31" s="288"/>
      <c r="I31" s="288"/>
      <c r="J31" s="288"/>
      <c r="K31" s="288"/>
      <c r="L31" s="288"/>
      <c r="M31" s="6"/>
    </row>
    <row r="32" spans="1:13" ht="18.75" customHeight="1" x14ac:dyDescent="0.15">
      <c r="A32" s="288"/>
      <c r="B32" s="288"/>
      <c r="C32" s="288"/>
      <c r="D32" s="288"/>
      <c r="E32" s="288"/>
      <c r="F32" s="288"/>
      <c r="G32" s="288"/>
      <c r="H32" s="288"/>
      <c r="I32" s="288"/>
      <c r="J32" s="288"/>
      <c r="K32" s="288"/>
      <c r="L32" s="288"/>
      <c r="M32" s="6"/>
    </row>
    <row r="33" spans="1:12" ht="18.75" customHeight="1" x14ac:dyDescent="0.15"/>
    <row r="34" spans="1:12" ht="18.75" customHeight="1" x14ac:dyDescent="0.15"/>
    <row r="35" spans="1:12" ht="18.75" customHeight="1" x14ac:dyDescent="0.15"/>
    <row r="36" spans="1:12" ht="18.75" customHeight="1" x14ac:dyDescent="0.15"/>
    <row r="37" spans="1:12" ht="18.75" customHeight="1" x14ac:dyDescent="0.15">
      <c r="C37" s="408" t="str">
        <f>'入力シート（様式1～5）'!C10&amp;"年 "&amp;'入力シート（様式1～5）'!E10&amp;"月　作成"</f>
        <v>年 月　作成</v>
      </c>
      <c r="D37" s="408"/>
      <c r="E37" s="408"/>
      <c r="F37" s="408"/>
      <c r="G37" s="408"/>
      <c r="H37" s="408"/>
      <c r="I37" s="408"/>
      <c r="J37" s="408"/>
      <c r="K37" s="408"/>
      <c r="L37" s="408"/>
    </row>
    <row r="38" spans="1:12" ht="18.75" customHeight="1" x14ac:dyDescent="0.15">
      <c r="C38" s="408"/>
      <c r="D38" s="408"/>
      <c r="E38" s="408"/>
      <c r="F38" s="408"/>
      <c r="G38" s="408"/>
      <c r="H38" s="408"/>
      <c r="I38" s="408"/>
      <c r="J38" s="408"/>
      <c r="K38" s="408"/>
      <c r="L38" s="408"/>
    </row>
    <row r="39" spans="1:12" ht="18.75" customHeight="1" x14ac:dyDescent="0.15"/>
    <row r="40" spans="1:12" ht="18.75" customHeight="1" x14ac:dyDescent="0.15"/>
    <row r="41" spans="1:12" ht="18.75" customHeight="1" x14ac:dyDescent="0.15"/>
    <row r="42" spans="1:12" ht="18.75" customHeight="1" x14ac:dyDescent="0.15">
      <c r="C42" s="4"/>
    </row>
    <row r="43" spans="1:12" ht="18.75" customHeight="1" x14ac:dyDescent="0.15">
      <c r="C43" s="4"/>
    </row>
    <row r="44" spans="1:12" ht="18.75" customHeight="1" x14ac:dyDescent="0.15">
      <c r="C44" s="4"/>
    </row>
    <row r="45" spans="1:12" ht="18.75" customHeight="1" x14ac:dyDescent="0.15">
      <c r="C45" s="4"/>
    </row>
    <row r="46" spans="1:12" ht="18.75" customHeight="1" x14ac:dyDescent="0.15">
      <c r="C46" s="4"/>
    </row>
    <row r="47" spans="1:12" ht="18.75" customHeight="1" x14ac:dyDescent="0.15">
      <c r="A47" s="1"/>
      <c r="B47" s="1"/>
      <c r="C47" s="36"/>
      <c r="L47" s="77" t="s">
        <v>208</v>
      </c>
    </row>
    <row r="48" spans="1:12" ht="18.75" customHeight="1" x14ac:dyDescent="0.15">
      <c r="A48" s="1"/>
      <c r="B48" s="1"/>
      <c r="C48" s="36"/>
      <c r="L48" s="81"/>
    </row>
    <row r="49" spans="1:27" ht="18.75" customHeight="1" x14ac:dyDescent="0.15">
      <c r="A49" s="37" t="s">
        <v>230</v>
      </c>
      <c r="B49" s="1" t="s">
        <v>229</v>
      </c>
      <c r="M49" s="7"/>
    </row>
    <row r="50" spans="1:27" ht="18.75" customHeight="1" x14ac:dyDescent="0.15">
      <c r="A50" s="1"/>
      <c r="B50" s="289" t="s">
        <v>234</v>
      </c>
      <c r="C50" s="289"/>
      <c r="D50" s="289"/>
      <c r="E50" s="289"/>
      <c r="F50" s="289"/>
      <c r="G50" s="289"/>
      <c r="H50" s="289"/>
      <c r="I50" s="289"/>
      <c r="J50" s="289"/>
      <c r="K50" s="289"/>
      <c r="L50" s="289"/>
      <c r="M50" s="8"/>
      <c r="AA50" s="1" t="s">
        <v>20</v>
      </c>
    </row>
    <row r="51" spans="1:27" ht="18.75" customHeight="1" x14ac:dyDescent="0.15">
      <c r="A51" s="1"/>
      <c r="B51" s="289"/>
      <c r="C51" s="289"/>
      <c r="D51" s="289"/>
      <c r="E51" s="289"/>
      <c r="F51" s="289"/>
      <c r="G51" s="289"/>
      <c r="H51" s="289"/>
      <c r="I51" s="289"/>
      <c r="J51" s="289"/>
      <c r="K51" s="289"/>
      <c r="L51" s="289"/>
      <c r="M51" s="8"/>
    </row>
    <row r="52" spans="1:27" ht="18.75" customHeight="1" x14ac:dyDescent="0.15">
      <c r="A52" s="1"/>
      <c r="B52" s="1"/>
      <c r="C52" s="38"/>
      <c r="D52" s="38"/>
      <c r="E52" s="38"/>
      <c r="F52" s="38"/>
      <c r="G52" s="38"/>
      <c r="H52" s="38"/>
      <c r="I52" s="38"/>
      <c r="J52" s="38"/>
      <c r="K52" s="38"/>
      <c r="L52" s="38"/>
      <c r="M52" s="8"/>
    </row>
    <row r="53" spans="1:27" ht="18.75" customHeight="1" x14ac:dyDescent="0.15">
      <c r="A53" s="37" t="s">
        <v>231</v>
      </c>
      <c r="B53" s="1" t="s">
        <v>232</v>
      </c>
      <c r="C53" s="38"/>
      <c r="D53" s="38"/>
      <c r="E53" s="38"/>
      <c r="F53" s="38"/>
      <c r="G53" s="38"/>
      <c r="H53" s="38"/>
      <c r="I53" s="38"/>
      <c r="J53" s="38"/>
      <c r="K53" s="38"/>
      <c r="L53" s="38"/>
      <c r="M53" s="8"/>
    </row>
    <row r="54" spans="1:27" ht="18.75" customHeight="1" x14ac:dyDescent="0.15">
      <c r="A54" s="1"/>
      <c r="B54" s="389" t="s">
        <v>233</v>
      </c>
      <c r="C54" s="389"/>
      <c r="D54" s="389"/>
      <c r="E54" s="389"/>
      <c r="F54" s="389"/>
      <c r="G54" s="389"/>
      <c r="H54" s="389"/>
      <c r="I54" s="389"/>
      <c r="J54" s="389"/>
      <c r="K54" s="389"/>
      <c r="L54" s="389"/>
      <c r="M54" s="8"/>
    </row>
    <row r="55" spans="1:27" ht="18.75" customHeight="1" x14ac:dyDescent="0.15">
      <c r="A55" s="1"/>
      <c r="B55" s="389"/>
      <c r="C55" s="389"/>
      <c r="D55" s="389"/>
      <c r="E55" s="389"/>
      <c r="F55" s="389"/>
      <c r="G55" s="389"/>
      <c r="H55" s="389"/>
      <c r="I55" s="389"/>
      <c r="J55" s="389"/>
      <c r="K55" s="389"/>
      <c r="L55" s="389"/>
      <c r="M55" s="8"/>
    </row>
    <row r="56" spans="1:27" ht="18.75" customHeight="1" x14ac:dyDescent="0.15">
      <c r="A56" s="1"/>
      <c r="B56" s="1"/>
      <c r="C56" s="38"/>
      <c r="D56" s="38"/>
      <c r="E56" s="38"/>
      <c r="F56" s="38"/>
      <c r="G56" s="38"/>
      <c r="H56" s="38"/>
      <c r="I56" s="38"/>
      <c r="J56" s="38"/>
      <c r="K56" s="38"/>
      <c r="L56" s="38"/>
      <c r="M56" s="8"/>
    </row>
    <row r="57" spans="1:27" ht="18.75" customHeight="1" x14ac:dyDescent="0.15">
      <c r="A57" s="37" t="s">
        <v>235</v>
      </c>
      <c r="B57" s="1" t="s">
        <v>236</v>
      </c>
      <c r="M57" s="7"/>
    </row>
    <row r="58" spans="1:27" ht="18.75" customHeight="1" x14ac:dyDescent="0.15">
      <c r="A58" s="1"/>
      <c r="B58" s="1" t="s">
        <v>237</v>
      </c>
      <c r="C58" s="38"/>
      <c r="D58" s="38"/>
      <c r="E58" s="38"/>
      <c r="F58" s="38"/>
      <c r="G58" s="38"/>
      <c r="H58" s="38"/>
      <c r="I58" s="38"/>
      <c r="J58" s="38"/>
      <c r="K58" s="38"/>
      <c r="L58" s="38"/>
      <c r="M58" s="8"/>
    </row>
    <row r="59" spans="1:27" ht="18.75" customHeight="1" x14ac:dyDescent="0.15">
      <c r="A59" s="1"/>
      <c r="B59" s="1"/>
      <c r="C59" s="39"/>
      <c r="D59" s="39"/>
      <c r="E59" s="39"/>
      <c r="F59" s="39"/>
      <c r="G59" s="39"/>
      <c r="H59" s="39"/>
      <c r="I59" s="39"/>
      <c r="J59" s="39"/>
      <c r="K59" s="39"/>
      <c r="L59" s="39"/>
      <c r="M59" s="9"/>
    </row>
    <row r="60" spans="1:27" ht="18.75" customHeight="1" x14ac:dyDescent="0.15">
      <c r="A60" s="1"/>
      <c r="B60" s="1" t="s">
        <v>238</v>
      </c>
      <c r="M60" s="9"/>
    </row>
    <row r="61" spans="1:27" ht="18.75" customHeight="1" thickBot="1" x14ac:dyDescent="0.2">
      <c r="A61" s="1"/>
      <c r="B61" s="1"/>
      <c r="C61" s="39"/>
      <c r="D61" s="39"/>
      <c r="E61" s="39"/>
      <c r="F61" s="39"/>
      <c r="G61" s="39"/>
      <c r="H61" s="39"/>
      <c r="I61" s="39"/>
      <c r="J61" s="39"/>
      <c r="K61" s="39"/>
      <c r="L61" s="39"/>
      <c r="M61" s="9"/>
    </row>
    <row r="62" spans="1:27" x14ac:dyDescent="0.15">
      <c r="A62" s="1"/>
      <c r="B62" s="1"/>
      <c r="C62" s="39"/>
      <c r="D62" s="335" t="s">
        <v>46</v>
      </c>
      <c r="E62" s="336"/>
      <c r="F62" s="336"/>
      <c r="G62" s="336"/>
      <c r="H62" s="336"/>
      <c r="I62" s="336"/>
      <c r="J62" s="336"/>
      <c r="K62" s="337"/>
      <c r="L62" s="39"/>
      <c r="M62" s="9"/>
    </row>
    <row r="63" spans="1:27" x14ac:dyDescent="0.15">
      <c r="A63" s="1"/>
      <c r="B63" s="1"/>
      <c r="C63" s="39"/>
      <c r="D63" s="393" t="s">
        <v>42</v>
      </c>
      <c r="E63" s="417"/>
      <c r="F63" s="417"/>
      <c r="G63" s="394"/>
      <c r="H63" s="395" t="s">
        <v>43</v>
      </c>
      <c r="I63" s="417"/>
      <c r="J63" s="417"/>
      <c r="K63" s="396"/>
      <c r="L63" s="39"/>
      <c r="M63" s="9"/>
    </row>
    <row r="64" spans="1:27" x14ac:dyDescent="0.15">
      <c r="A64" s="1"/>
      <c r="B64" s="1"/>
      <c r="C64" s="39"/>
      <c r="D64" s="393" t="s">
        <v>44</v>
      </c>
      <c r="E64" s="394"/>
      <c r="F64" s="395" t="s">
        <v>45</v>
      </c>
      <c r="G64" s="394"/>
      <c r="H64" s="395" t="s">
        <v>44</v>
      </c>
      <c r="I64" s="394"/>
      <c r="J64" s="395" t="s">
        <v>45</v>
      </c>
      <c r="K64" s="396"/>
      <c r="L64" s="39"/>
      <c r="M64" s="9"/>
    </row>
    <row r="65" spans="1:13" x14ac:dyDescent="0.15">
      <c r="A65" s="1"/>
      <c r="B65" s="1"/>
      <c r="C65" s="39"/>
      <c r="D65" s="366" t="s">
        <v>47</v>
      </c>
      <c r="E65" s="367"/>
      <c r="F65" s="388" t="s">
        <v>47</v>
      </c>
      <c r="G65" s="367"/>
      <c r="H65" s="40"/>
      <c r="I65" s="41"/>
      <c r="J65" s="40"/>
      <c r="K65" s="42"/>
      <c r="L65" s="39"/>
      <c r="M65" s="9"/>
    </row>
    <row r="66" spans="1:13" x14ac:dyDescent="0.15">
      <c r="A66" s="1"/>
      <c r="B66" s="1"/>
      <c r="C66" s="39"/>
      <c r="D66" s="368" t="str">
        <f>'入力シート（様式1～5）'!I22&amp;"名"</f>
        <v>名</v>
      </c>
      <c r="E66" s="369"/>
      <c r="F66" s="415" t="str">
        <f>'入力シート（様式1～5）'!E22&amp;"名"</f>
        <v>名</v>
      </c>
      <c r="G66" s="369"/>
      <c r="H66" s="397" t="s">
        <v>43</v>
      </c>
      <c r="I66" s="398"/>
      <c r="J66" s="397" t="s">
        <v>43</v>
      </c>
      <c r="K66" s="399"/>
      <c r="L66" s="39"/>
      <c r="M66" s="9"/>
    </row>
    <row r="67" spans="1:13" x14ac:dyDescent="0.15">
      <c r="A67" s="1"/>
      <c r="B67" s="1"/>
      <c r="C67" s="39"/>
      <c r="D67" s="366" t="s">
        <v>48</v>
      </c>
      <c r="E67" s="367"/>
      <c r="F67" s="388" t="s">
        <v>48</v>
      </c>
      <c r="G67" s="367"/>
      <c r="H67" s="397" t="str">
        <f>IF('入力シート（様式1～5）'!G26="平日と異なる",'入力シート（様式1～5）'!I28&amp;"名","（平日と同じ）")</f>
        <v>名</v>
      </c>
      <c r="I67" s="398"/>
      <c r="J67" s="397" t="str">
        <f>IF('入力シート（様式1～5）'!G26="平日と異なる",'入力シート（様式1～5）'!E28&amp;"名","（平日と同じ）")</f>
        <v>名</v>
      </c>
      <c r="K67" s="399"/>
      <c r="L67" s="39"/>
      <c r="M67" s="9"/>
    </row>
    <row r="68" spans="1:13" ht="23.25" thickBot="1" x14ac:dyDescent="0.2">
      <c r="A68" s="1"/>
      <c r="B68" s="1"/>
      <c r="C68" s="39"/>
      <c r="D68" s="370" t="str">
        <f>'入力シート（様式1～5）'!I24&amp;"名"</f>
        <v>名</v>
      </c>
      <c r="E68" s="371"/>
      <c r="F68" s="416" t="str">
        <f>'入力シート（様式1～5）'!E24&amp;"名"</f>
        <v>名</v>
      </c>
      <c r="G68" s="371"/>
      <c r="H68" s="43"/>
      <c r="I68" s="44"/>
      <c r="J68" s="43"/>
      <c r="K68" s="45"/>
      <c r="L68" s="39"/>
      <c r="M68" s="9"/>
    </row>
    <row r="69" spans="1:13" ht="18.75" customHeight="1" x14ac:dyDescent="0.15">
      <c r="A69" s="1"/>
      <c r="B69" s="1"/>
      <c r="C69" s="39"/>
      <c r="D69" s="39"/>
      <c r="E69" s="39"/>
      <c r="F69" s="39"/>
      <c r="G69" s="39"/>
      <c r="H69" s="39"/>
      <c r="I69" s="39"/>
      <c r="J69" s="39"/>
      <c r="K69" s="39"/>
      <c r="L69" s="39"/>
      <c r="M69" s="9"/>
    </row>
    <row r="70" spans="1:13" ht="18.75" customHeight="1" x14ac:dyDescent="0.15">
      <c r="A70" s="1"/>
      <c r="B70" s="1"/>
      <c r="C70" s="39"/>
      <c r="D70" s="39"/>
      <c r="E70" s="39"/>
      <c r="F70" s="39"/>
      <c r="G70" s="39"/>
      <c r="H70" s="39"/>
      <c r="I70" s="39"/>
      <c r="J70" s="39"/>
      <c r="K70" s="39"/>
      <c r="L70" s="39"/>
      <c r="M70" s="9"/>
    </row>
    <row r="71" spans="1:13" ht="18.75" customHeight="1" x14ac:dyDescent="0.15">
      <c r="A71" s="1"/>
      <c r="B71" s="1"/>
      <c r="C71" s="39"/>
      <c r="D71" s="39"/>
      <c r="E71" s="39"/>
      <c r="F71" s="39"/>
      <c r="G71" s="39"/>
      <c r="H71" s="39"/>
      <c r="I71" s="39"/>
      <c r="J71" s="39"/>
      <c r="K71" s="39"/>
      <c r="L71" s="39"/>
      <c r="M71" s="9"/>
    </row>
    <row r="72" spans="1:13" ht="18.75" customHeight="1" x14ac:dyDescent="0.15">
      <c r="A72" s="1"/>
      <c r="B72" s="1"/>
      <c r="C72" s="39"/>
      <c r="D72" s="39"/>
      <c r="E72" s="39"/>
      <c r="F72" s="39"/>
      <c r="G72" s="39"/>
      <c r="H72" s="39"/>
      <c r="I72" s="39"/>
      <c r="J72" s="39"/>
      <c r="K72" s="39"/>
      <c r="L72" s="39"/>
      <c r="M72" s="9"/>
    </row>
    <row r="73" spans="1:13" ht="18.75" customHeight="1" x14ac:dyDescent="0.15">
      <c r="A73" s="1"/>
      <c r="B73" s="1"/>
      <c r="C73" s="39"/>
      <c r="D73" s="39"/>
      <c r="E73" s="39"/>
      <c r="F73" s="39"/>
      <c r="G73" s="39"/>
      <c r="H73" s="39"/>
      <c r="I73" s="39"/>
      <c r="J73" s="39"/>
      <c r="K73" s="39"/>
      <c r="L73" s="39"/>
      <c r="M73" s="9"/>
    </row>
    <row r="74" spans="1:13" ht="18.75" customHeight="1" x14ac:dyDescent="0.15">
      <c r="A74" s="1"/>
      <c r="B74" s="1"/>
      <c r="C74" s="39"/>
      <c r="D74" s="39"/>
      <c r="E74" s="39"/>
      <c r="F74" s="39"/>
      <c r="G74" s="39"/>
      <c r="H74" s="39"/>
      <c r="I74" s="39"/>
      <c r="J74" s="39"/>
      <c r="K74" s="39"/>
      <c r="L74" s="39"/>
      <c r="M74" s="9"/>
    </row>
    <row r="75" spans="1:13" ht="18.75" customHeight="1" x14ac:dyDescent="0.15">
      <c r="A75" s="1"/>
      <c r="B75" s="1"/>
      <c r="C75" s="39"/>
      <c r="D75" s="39"/>
      <c r="E75" s="39"/>
      <c r="F75" s="39"/>
      <c r="G75" s="39"/>
      <c r="H75" s="39"/>
      <c r="I75" s="39"/>
      <c r="J75" s="39"/>
      <c r="K75" s="39"/>
      <c r="L75" s="39"/>
      <c r="M75" s="9"/>
    </row>
    <row r="76" spans="1:13" ht="18.75" customHeight="1" x14ac:dyDescent="0.15">
      <c r="A76" s="1"/>
      <c r="B76" s="1"/>
      <c r="C76" s="39"/>
      <c r="D76" s="39"/>
      <c r="E76" s="39"/>
      <c r="F76" s="39"/>
      <c r="G76" s="39"/>
      <c r="H76" s="39"/>
      <c r="I76" s="39"/>
      <c r="J76" s="39"/>
      <c r="K76" s="39"/>
      <c r="L76" s="39"/>
      <c r="M76" s="9"/>
    </row>
    <row r="77" spans="1:13" ht="18.75" customHeight="1" x14ac:dyDescent="0.15">
      <c r="A77" s="1"/>
      <c r="B77" s="1"/>
      <c r="C77" s="39"/>
      <c r="D77" s="39"/>
      <c r="E77" s="39"/>
      <c r="F77" s="39"/>
      <c r="G77" s="39"/>
      <c r="H77" s="39"/>
      <c r="I77" s="39"/>
      <c r="J77" s="39"/>
      <c r="K77" s="39"/>
      <c r="L77" s="39"/>
      <c r="M77" s="9"/>
    </row>
    <row r="78" spans="1:13" ht="18.75" customHeight="1" x14ac:dyDescent="0.15">
      <c r="A78" s="1"/>
      <c r="B78" s="1"/>
      <c r="C78" s="39"/>
      <c r="D78" s="39"/>
      <c r="E78" s="39"/>
      <c r="F78" s="39"/>
      <c r="G78" s="39"/>
      <c r="H78" s="39"/>
      <c r="I78" s="39"/>
      <c r="J78" s="39"/>
      <c r="K78" s="39"/>
      <c r="L78" s="39"/>
      <c r="M78" s="9"/>
    </row>
    <row r="79" spans="1:13" ht="18.75" customHeight="1" x14ac:dyDescent="0.15">
      <c r="A79" s="1"/>
      <c r="B79" s="1"/>
      <c r="C79" s="39"/>
      <c r="D79" s="39"/>
      <c r="E79" s="39"/>
      <c r="F79" s="39"/>
      <c r="G79" s="39"/>
      <c r="H79" s="39"/>
      <c r="I79" s="39"/>
      <c r="J79" s="39"/>
      <c r="K79" s="39"/>
      <c r="L79" s="39"/>
      <c r="M79" s="9"/>
    </row>
    <row r="80" spans="1:13" ht="18.75" customHeight="1" x14ac:dyDescent="0.15">
      <c r="A80" s="1"/>
      <c r="B80" s="1"/>
      <c r="C80" s="39"/>
      <c r="D80" s="39"/>
      <c r="E80" s="39"/>
      <c r="F80" s="39"/>
      <c r="G80" s="39"/>
      <c r="H80" s="39"/>
      <c r="I80" s="39"/>
      <c r="J80" s="39"/>
      <c r="K80" s="39"/>
      <c r="L80" s="39"/>
      <c r="M80" s="9"/>
    </row>
    <row r="81" spans="1:13" ht="18.75" customHeight="1" x14ac:dyDescent="0.15">
      <c r="A81" s="1"/>
      <c r="B81" s="1"/>
      <c r="C81" s="39"/>
      <c r="D81" s="39"/>
      <c r="E81" s="39"/>
      <c r="F81" s="39"/>
      <c r="G81" s="39"/>
      <c r="H81" s="39"/>
      <c r="I81" s="39"/>
      <c r="J81" s="39"/>
      <c r="K81" s="39"/>
      <c r="L81" s="39"/>
      <c r="M81" s="9"/>
    </row>
    <row r="82" spans="1:13" ht="18.75" customHeight="1" x14ac:dyDescent="0.15">
      <c r="A82" s="1"/>
      <c r="B82" s="1"/>
      <c r="C82" s="39"/>
      <c r="D82" s="39"/>
      <c r="E82" s="39"/>
      <c r="F82" s="39"/>
      <c r="G82" s="39"/>
      <c r="H82" s="39"/>
      <c r="I82" s="39"/>
      <c r="J82" s="39"/>
      <c r="K82" s="39"/>
      <c r="L82" s="39"/>
      <c r="M82" s="9"/>
    </row>
    <row r="83" spans="1:13" ht="18.75" customHeight="1" x14ac:dyDescent="0.15">
      <c r="A83" s="1"/>
      <c r="B83" s="1"/>
      <c r="C83" s="39"/>
      <c r="D83" s="39"/>
      <c r="E83" s="39"/>
      <c r="F83" s="39"/>
      <c r="G83" s="39"/>
      <c r="H83" s="39"/>
      <c r="I83" s="39"/>
      <c r="J83" s="39"/>
      <c r="K83" s="39"/>
      <c r="L83" s="39"/>
      <c r="M83" s="9"/>
    </row>
    <row r="84" spans="1:13" ht="18.75" customHeight="1" x14ac:dyDescent="0.15">
      <c r="A84" s="1"/>
      <c r="B84" s="1"/>
      <c r="C84" s="39"/>
      <c r="D84" s="39"/>
      <c r="E84" s="39"/>
      <c r="F84" s="39"/>
      <c r="G84" s="39"/>
      <c r="H84" s="39"/>
      <c r="I84" s="39"/>
      <c r="J84" s="39"/>
      <c r="K84" s="39"/>
      <c r="L84" s="39"/>
      <c r="M84" s="9"/>
    </row>
    <row r="85" spans="1:13" ht="18.75" customHeight="1" x14ac:dyDescent="0.15">
      <c r="A85" s="1"/>
      <c r="B85" s="1"/>
      <c r="C85" s="39"/>
      <c r="D85" s="39"/>
      <c r="E85" s="39"/>
      <c r="F85" s="39"/>
      <c r="G85" s="39"/>
      <c r="H85" s="39"/>
      <c r="I85" s="39"/>
      <c r="J85" s="39"/>
      <c r="K85" s="39"/>
      <c r="L85" s="39"/>
      <c r="M85" s="9"/>
    </row>
    <row r="86" spans="1:13" ht="18.75" customHeight="1" x14ac:dyDescent="0.15">
      <c r="A86" s="1"/>
      <c r="B86" s="1"/>
      <c r="C86" s="39"/>
      <c r="D86" s="39"/>
      <c r="E86" s="39"/>
      <c r="F86" s="39"/>
      <c r="G86" s="39"/>
      <c r="H86" s="39"/>
      <c r="I86" s="39"/>
      <c r="J86" s="39"/>
      <c r="K86" s="39"/>
      <c r="L86" s="39"/>
      <c r="M86" s="9"/>
    </row>
    <row r="87" spans="1:13" ht="18.75" customHeight="1" x14ac:dyDescent="0.15">
      <c r="A87" s="1"/>
      <c r="B87" s="1"/>
      <c r="C87" s="39"/>
      <c r="D87" s="39"/>
      <c r="E87" s="39"/>
      <c r="F87" s="39"/>
      <c r="G87" s="39"/>
      <c r="H87" s="39"/>
      <c r="I87" s="39"/>
      <c r="J87" s="39"/>
      <c r="K87" s="39"/>
      <c r="L87" s="39"/>
      <c r="M87" s="9"/>
    </row>
    <row r="88" spans="1:13" ht="18.75" customHeight="1" x14ac:dyDescent="0.15">
      <c r="A88" s="1"/>
      <c r="B88" s="1"/>
      <c r="C88" s="39"/>
      <c r="D88" s="39"/>
      <c r="E88" s="39"/>
      <c r="F88" s="39"/>
      <c r="G88" s="39"/>
      <c r="H88" s="39"/>
      <c r="I88" s="39"/>
      <c r="J88" s="39"/>
      <c r="K88" s="39"/>
      <c r="L88" s="39"/>
      <c r="M88" s="9"/>
    </row>
    <row r="89" spans="1:13" ht="18.75" customHeight="1" x14ac:dyDescent="0.15">
      <c r="A89" s="1"/>
      <c r="B89" s="1"/>
      <c r="C89" s="39"/>
      <c r="L89" s="78" t="s">
        <v>49</v>
      </c>
    </row>
    <row r="90" spans="1:13" ht="18.75" customHeight="1" x14ac:dyDescent="0.15">
      <c r="A90" s="1"/>
      <c r="B90" s="1"/>
      <c r="C90" s="39"/>
    </row>
    <row r="91" spans="1:13" ht="18.75" customHeight="1" x14ac:dyDescent="0.15">
      <c r="A91" s="1"/>
      <c r="B91" s="1" t="s">
        <v>239</v>
      </c>
    </row>
    <row r="92" spans="1:13" ht="18.75" customHeight="1" x14ac:dyDescent="0.15">
      <c r="A92" s="1"/>
      <c r="B92" s="1"/>
      <c r="C92" s="389" t="s">
        <v>240</v>
      </c>
      <c r="D92" s="389"/>
      <c r="E92" s="389"/>
      <c r="F92" s="389"/>
      <c r="G92" s="389"/>
      <c r="H92" s="389"/>
      <c r="I92" s="389"/>
      <c r="J92" s="389"/>
      <c r="K92" s="389"/>
      <c r="L92" s="389"/>
    </row>
    <row r="93" spans="1:13" ht="18.75" customHeight="1" thickBot="1" x14ac:dyDescent="0.2">
      <c r="A93" s="1"/>
      <c r="B93" s="1"/>
      <c r="C93" s="390"/>
      <c r="D93" s="390"/>
      <c r="E93" s="390"/>
      <c r="F93" s="390"/>
      <c r="G93" s="390"/>
      <c r="H93" s="390"/>
      <c r="I93" s="390"/>
      <c r="J93" s="390"/>
      <c r="K93" s="390"/>
      <c r="L93" s="390"/>
    </row>
    <row r="94" spans="1:13" ht="18.75" customHeight="1" x14ac:dyDescent="0.15">
      <c r="A94" s="1"/>
      <c r="B94" s="1"/>
      <c r="C94" s="391" t="s">
        <v>50</v>
      </c>
      <c r="D94" s="392"/>
      <c r="E94" s="10"/>
      <c r="F94" s="10"/>
      <c r="G94" s="10"/>
      <c r="H94" s="10"/>
      <c r="I94" s="10"/>
      <c r="J94" s="10"/>
      <c r="K94" s="10"/>
      <c r="L94" s="11"/>
    </row>
    <row r="95" spans="1:13" ht="18.75" customHeight="1" x14ac:dyDescent="0.15">
      <c r="A95" s="1"/>
      <c r="B95" s="1"/>
      <c r="C95" s="46"/>
      <c r="D95" s="12"/>
      <c r="E95" s="12"/>
      <c r="F95" s="12"/>
      <c r="G95" s="12"/>
      <c r="H95" s="12"/>
      <c r="I95" s="12"/>
      <c r="J95" s="12"/>
      <c r="K95" s="12"/>
      <c r="L95" s="13"/>
    </row>
    <row r="96" spans="1:13" ht="18.75" customHeight="1" x14ac:dyDescent="0.15">
      <c r="A96" s="1"/>
      <c r="B96" s="1"/>
      <c r="C96" s="46"/>
      <c r="D96" s="12"/>
      <c r="E96" s="12"/>
      <c r="F96" s="12"/>
      <c r="G96" s="12"/>
      <c r="H96" s="12"/>
      <c r="I96" s="12"/>
      <c r="J96" s="12"/>
      <c r="K96" s="12"/>
      <c r="L96" s="13"/>
    </row>
    <row r="97" spans="1:12" ht="18.75" customHeight="1" x14ac:dyDescent="0.15">
      <c r="A97" s="1"/>
      <c r="B97" s="1"/>
      <c r="C97" s="46"/>
      <c r="D97" s="12"/>
      <c r="E97" s="12"/>
      <c r="F97" s="12"/>
      <c r="G97" s="12"/>
      <c r="H97" s="12"/>
      <c r="I97" s="12"/>
      <c r="J97" s="12"/>
      <c r="K97" s="12"/>
      <c r="L97" s="13"/>
    </row>
    <row r="98" spans="1:12" ht="18.75" customHeight="1" x14ac:dyDescent="0.15">
      <c r="A98" s="1"/>
      <c r="B98" s="1"/>
      <c r="C98" s="46"/>
      <c r="D98" s="12"/>
      <c r="E98" s="12"/>
      <c r="F98" s="12"/>
      <c r="G98" s="12"/>
      <c r="H98" s="12"/>
      <c r="I98" s="12"/>
      <c r="J98" s="12"/>
      <c r="K98" s="12"/>
      <c r="L98" s="13"/>
    </row>
    <row r="99" spans="1:12" ht="18.75" customHeight="1" x14ac:dyDescent="0.15">
      <c r="A99" s="1"/>
      <c r="B99" s="1"/>
      <c r="C99" s="46"/>
      <c r="D99" s="12"/>
      <c r="E99" s="12"/>
      <c r="F99" s="12"/>
      <c r="G99" s="12"/>
      <c r="H99" s="12"/>
      <c r="I99" s="12"/>
      <c r="J99" s="12"/>
      <c r="K99" s="12"/>
      <c r="L99" s="13"/>
    </row>
    <row r="100" spans="1:12" ht="18.75" customHeight="1" x14ac:dyDescent="0.15">
      <c r="A100" s="1"/>
      <c r="B100" s="1"/>
      <c r="C100" s="46"/>
      <c r="D100" s="12"/>
      <c r="E100" s="12"/>
      <c r="F100" s="12"/>
      <c r="G100" s="12"/>
      <c r="H100" s="12"/>
      <c r="I100" s="12"/>
      <c r="J100" s="12"/>
      <c r="K100" s="12"/>
      <c r="L100" s="13"/>
    </row>
    <row r="101" spans="1:12" ht="18.75" customHeight="1" x14ac:dyDescent="0.15">
      <c r="A101" s="1"/>
      <c r="B101" s="1"/>
      <c r="C101" s="46"/>
      <c r="D101" s="12"/>
      <c r="E101" s="12"/>
      <c r="F101" s="12"/>
      <c r="G101" s="12"/>
      <c r="H101" s="12"/>
      <c r="I101" s="12"/>
      <c r="J101" s="12"/>
      <c r="K101" s="12"/>
      <c r="L101" s="13"/>
    </row>
    <row r="102" spans="1:12" ht="18.75" customHeight="1" x14ac:dyDescent="0.15">
      <c r="A102" s="1"/>
      <c r="B102" s="1"/>
      <c r="C102" s="46"/>
      <c r="D102" s="12"/>
      <c r="E102" s="12"/>
      <c r="F102" s="12"/>
      <c r="G102" s="12"/>
      <c r="H102" s="12"/>
      <c r="I102" s="12"/>
      <c r="J102" s="12"/>
      <c r="K102" s="12"/>
      <c r="L102" s="13"/>
    </row>
    <row r="103" spans="1:12" ht="18.75" customHeight="1" x14ac:dyDescent="0.15">
      <c r="A103" s="1"/>
      <c r="B103" s="1"/>
      <c r="C103" s="46"/>
      <c r="D103" s="12"/>
      <c r="E103" s="12"/>
      <c r="F103" s="12"/>
      <c r="G103" s="12"/>
      <c r="H103" s="12"/>
      <c r="I103" s="12"/>
      <c r="J103" s="12"/>
      <c r="K103" s="12"/>
      <c r="L103" s="13"/>
    </row>
    <row r="104" spans="1:12" ht="18.75" customHeight="1" x14ac:dyDescent="0.15">
      <c r="A104" s="1"/>
      <c r="B104" s="1"/>
      <c r="C104" s="14"/>
      <c r="D104" s="12"/>
      <c r="E104" s="12"/>
      <c r="F104" s="12"/>
      <c r="G104" s="12"/>
      <c r="H104" s="12"/>
      <c r="I104" s="12"/>
      <c r="J104" s="12"/>
      <c r="K104" s="12"/>
      <c r="L104" s="13"/>
    </row>
    <row r="105" spans="1:12" ht="18.75" customHeight="1" x14ac:dyDescent="0.15">
      <c r="A105" s="1"/>
      <c r="B105" s="1"/>
      <c r="C105" s="46"/>
      <c r="D105" s="12"/>
      <c r="E105" s="12"/>
      <c r="F105" s="12"/>
      <c r="G105" s="12"/>
      <c r="H105" s="12"/>
      <c r="I105" s="12"/>
      <c r="J105" s="12"/>
      <c r="K105" s="12"/>
      <c r="L105" s="13"/>
    </row>
    <row r="106" spans="1:12" ht="18.75" customHeight="1" x14ac:dyDescent="0.15">
      <c r="A106" s="1"/>
      <c r="B106" s="1"/>
      <c r="C106" s="384" t="s">
        <v>181</v>
      </c>
      <c r="D106" s="409"/>
      <c r="E106" s="409"/>
      <c r="F106" s="409"/>
      <c r="G106" s="409"/>
      <c r="H106" s="409"/>
      <c r="I106" s="409"/>
      <c r="J106" s="409"/>
      <c r="K106" s="409"/>
      <c r="L106" s="410"/>
    </row>
    <row r="107" spans="1:12" ht="18.75" customHeight="1" x14ac:dyDescent="0.15">
      <c r="A107" s="1"/>
      <c r="B107" s="1"/>
      <c r="C107" s="384"/>
      <c r="D107" s="409"/>
      <c r="E107" s="409"/>
      <c r="F107" s="409"/>
      <c r="G107" s="409"/>
      <c r="H107" s="409"/>
      <c r="I107" s="409"/>
      <c r="J107" s="409"/>
      <c r="K107" s="409"/>
      <c r="L107" s="410"/>
    </row>
    <row r="108" spans="1:12" ht="18.75" customHeight="1" x14ac:dyDescent="0.15">
      <c r="A108" s="1"/>
      <c r="B108" s="1"/>
      <c r="C108" s="384"/>
      <c r="D108" s="409"/>
      <c r="E108" s="409"/>
      <c r="F108" s="409"/>
      <c r="G108" s="409"/>
      <c r="H108" s="409"/>
      <c r="I108" s="409"/>
      <c r="J108" s="409"/>
      <c r="K108" s="409"/>
      <c r="L108" s="410"/>
    </row>
    <row r="109" spans="1:12" ht="18.75" customHeight="1" x14ac:dyDescent="0.15">
      <c r="A109" s="1"/>
      <c r="B109" s="1"/>
      <c r="C109" s="46"/>
      <c r="D109" s="12"/>
      <c r="E109" s="12"/>
      <c r="F109" s="12"/>
      <c r="G109" s="12"/>
      <c r="H109" s="12"/>
      <c r="I109" s="12"/>
      <c r="J109" s="12"/>
      <c r="K109" s="12"/>
      <c r="L109" s="13"/>
    </row>
    <row r="110" spans="1:12" ht="18.75" customHeight="1" x14ac:dyDescent="0.15">
      <c r="A110" s="1"/>
      <c r="B110" s="1"/>
      <c r="C110" s="46"/>
      <c r="D110" s="12"/>
      <c r="E110" s="12"/>
      <c r="F110" s="12"/>
      <c r="G110" s="12"/>
      <c r="H110" s="12"/>
      <c r="I110" s="12"/>
      <c r="J110" s="12"/>
      <c r="K110" s="12"/>
      <c r="L110" s="13"/>
    </row>
    <row r="111" spans="1:12" ht="18.75" customHeight="1" x14ac:dyDescent="0.15">
      <c r="A111" s="1"/>
      <c r="B111" s="1"/>
      <c r="C111" s="46"/>
      <c r="D111" s="12"/>
      <c r="E111" s="12"/>
      <c r="F111" s="12"/>
      <c r="G111" s="12"/>
      <c r="H111" s="12"/>
      <c r="I111" s="12"/>
      <c r="J111" s="12"/>
      <c r="K111" s="12"/>
      <c r="L111" s="13"/>
    </row>
    <row r="112" spans="1:12" ht="18.75" customHeight="1" x14ac:dyDescent="0.15">
      <c r="A112" s="1"/>
      <c r="B112" s="1"/>
      <c r="C112" s="46"/>
      <c r="D112" s="12"/>
      <c r="E112" s="12"/>
      <c r="F112" s="12"/>
      <c r="G112" s="12"/>
      <c r="H112" s="12"/>
      <c r="I112" s="12"/>
      <c r="J112" s="12"/>
      <c r="K112" s="12"/>
      <c r="L112" s="13"/>
    </row>
    <row r="113" spans="1:12" ht="18.75" customHeight="1" x14ac:dyDescent="0.15">
      <c r="A113" s="1"/>
      <c r="B113" s="1"/>
      <c r="C113" s="46"/>
      <c r="D113" s="12"/>
      <c r="E113" s="12"/>
      <c r="F113" s="12"/>
      <c r="G113" s="12"/>
      <c r="H113" s="12"/>
      <c r="I113" s="12"/>
      <c r="J113" s="12"/>
      <c r="K113" s="12"/>
      <c r="L113" s="13"/>
    </row>
    <row r="114" spans="1:12" ht="18.75" customHeight="1" x14ac:dyDescent="0.15">
      <c r="A114" s="1"/>
      <c r="B114" s="1"/>
      <c r="C114" s="46"/>
      <c r="D114" s="12"/>
      <c r="E114" s="12"/>
      <c r="F114" s="12"/>
      <c r="G114" s="12"/>
      <c r="H114" s="12"/>
      <c r="I114" s="12"/>
      <c r="J114" s="12"/>
      <c r="K114" s="12"/>
      <c r="L114" s="13"/>
    </row>
    <row r="115" spans="1:12" ht="18.75" customHeight="1" x14ac:dyDescent="0.15">
      <c r="A115" s="1"/>
      <c r="B115" s="1"/>
      <c r="C115" s="46"/>
      <c r="D115" s="12"/>
      <c r="E115" s="12"/>
      <c r="F115" s="12"/>
      <c r="G115" s="12"/>
      <c r="H115" s="12"/>
      <c r="I115" s="12"/>
      <c r="J115" s="12"/>
      <c r="K115" s="12"/>
      <c r="L115" s="13"/>
    </row>
    <row r="116" spans="1:12" ht="18.75" customHeight="1" x14ac:dyDescent="0.15">
      <c r="A116" s="1"/>
      <c r="B116" s="1"/>
      <c r="C116" s="46"/>
      <c r="D116" s="12"/>
      <c r="E116" s="12"/>
      <c r="F116" s="12"/>
      <c r="G116" s="12"/>
      <c r="H116" s="12"/>
      <c r="I116" s="12"/>
      <c r="J116" s="12"/>
      <c r="K116" s="12"/>
      <c r="L116" s="13"/>
    </row>
    <row r="117" spans="1:12" ht="18.75" customHeight="1" x14ac:dyDescent="0.15">
      <c r="A117" s="1"/>
      <c r="B117" s="1"/>
      <c r="C117" s="46"/>
      <c r="D117" s="12"/>
      <c r="E117" s="12"/>
      <c r="F117" s="12"/>
      <c r="G117" s="12"/>
      <c r="H117" s="12"/>
      <c r="I117" s="12"/>
      <c r="J117" s="12"/>
      <c r="K117" s="12"/>
      <c r="L117" s="13"/>
    </row>
    <row r="118" spans="1:12" ht="18.75" customHeight="1" x14ac:dyDescent="0.15">
      <c r="A118" s="1"/>
      <c r="B118" s="1"/>
      <c r="C118" s="46"/>
      <c r="D118" s="12"/>
      <c r="E118" s="12"/>
      <c r="F118" s="12"/>
      <c r="G118" s="12"/>
      <c r="H118" s="12"/>
      <c r="I118" s="12"/>
      <c r="J118" s="12"/>
      <c r="K118" s="12"/>
      <c r="L118" s="13"/>
    </row>
    <row r="119" spans="1:12" ht="18.75" customHeight="1" x14ac:dyDescent="0.15">
      <c r="A119" s="1"/>
      <c r="B119" s="1"/>
      <c r="C119" s="46"/>
      <c r="D119" s="12"/>
      <c r="E119" s="12"/>
      <c r="F119" s="12"/>
      <c r="G119" s="12"/>
      <c r="H119" s="12"/>
      <c r="I119" s="12"/>
      <c r="J119" s="12"/>
      <c r="K119" s="12"/>
      <c r="L119" s="13"/>
    </row>
    <row r="120" spans="1:12" ht="18.75" customHeight="1" x14ac:dyDescent="0.15">
      <c r="A120" s="1"/>
      <c r="B120" s="1"/>
      <c r="C120" s="46"/>
      <c r="D120" s="12"/>
      <c r="E120" s="12"/>
      <c r="F120" s="12"/>
      <c r="G120" s="12"/>
      <c r="H120" s="12"/>
      <c r="I120" s="12"/>
      <c r="J120" s="12"/>
      <c r="K120" s="12"/>
      <c r="L120" s="13"/>
    </row>
    <row r="121" spans="1:12" ht="18.75" customHeight="1" x14ac:dyDescent="0.15">
      <c r="A121" s="1"/>
      <c r="B121" s="1"/>
      <c r="C121" s="46"/>
      <c r="D121" s="12"/>
      <c r="E121" s="12"/>
      <c r="F121" s="12"/>
      <c r="G121" s="12"/>
      <c r="H121" s="12"/>
      <c r="I121" s="12"/>
      <c r="J121" s="12"/>
      <c r="K121" s="12"/>
      <c r="L121" s="13"/>
    </row>
    <row r="122" spans="1:12" ht="18.75" customHeight="1" x14ac:dyDescent="0.15">
      <c r="A122" s="1"/>
      <c r="B122" s="1"/>
      <c r="C122" s="46"/>
      <c r="D122" s="12"/>
      <c r="E122" s="12"/>
      <c r="F122" s="12"/>
      <c r="G122" s="12"/>
      <c r="H122" s="12"/>
      <c r="I122" s="12"/>
      <c r="J122" s="12"/>
      <c r="K122" s="12"/>
      <c r="L122" s="13"/>
    </row>
    <row r="123" spans="1:12" ht="18.75" customHeight="1" x14ac:dyDescent="0.15">
      <c r="A123" s="1"/>
      <c r="B123" s="1"/>
      <c r="C123" s="46"/>
      <c r="D123" s="12"/>
      <c r="E123" s="12"/>
      <c r="F123" s="12"/>
      <c r="G123" s="12"/>
      <c r="H123" s="12"/>
      <c r="I123" s="12"/>
      <c r="J123" s="12"/>
      <c r="K123" s="12"/>
      <c r="L123" s="13"/>
    </row>
    <row r="124" spans="1:12" ht="18.75" customHeight="1" x14ac:dyDescent="0.15">
      <c r="A124" s="1"/>
      <c r="B124" s="1"/>
      <c r="C124" s="46"/>
      <c r="D124" s="12"/>
      <c r="E124" s="12"/>
      <c r="F124" s="12"/>
      <c r="G124" s="12"/>
      <c r="H124" s="12"/>
      <c r="I124" s="12"/>
      <c r="J124" s="12"/>
      <c r="K124" s="12"/>
      <c r="L124" s="13"/>
    </row>
    <row r="125" spans="1:12" ht="18.75" customHeight="1" x14ac:dyDescent="0.15">
      <c r="A125" s="1"/>
      <c r="B125" s="1"/>
      <c r="C125" s="46"/>
      <c r="D125" s="12"/>
      <c r="E125" s="12"/>
      <c r="F125" s="12"/>
      <c r="G125" s="12"/>
      <c r="H125" s="12"/>
      <c r="I125" s="12"/>
      <c r="J125" s="12"/>
      <c r="K125" s="12"/>
      <c r="L125" s="13"/>
    </row>
    <row r="126" spans="1:12" ht="18.75" customHeight="1" x14ac:dyDescent="0.15">
      <c r="A126" s="1"/>
      <c r="B126" s="1"/>
      <c r="C126" s="46"/>
      <c r="D126" s="12"/>
      <c r="E126" s="12"/>
      <c r="F126" s="12"/>
      <c r="G126" s="12"/>
      <c r="H126" s="12"/>
      <c r="I126" s="12"/>
      <c r="J126" s="12"/>
      <c r="K126" s="12"/>
      <c r="L126" s="13"/>
    </row>
    <row r="127" spans="1:12" ht="18.75" customHeight="1" x14ac:dyDescent="0.15">
      <c r="A127" s="1"/>
      <c r="B127" s="1"/>
      <c r="C127" s="46"/>
      <c r="D127" s="12"/>
      <c r="E127" s="12"/>
      <c r="F127" s="12"/>
      <c r="G127" s="12"/>
      <c r="H127" s="12"/>
      <c r="I127" s="12"/>
      <c r="J127" s="12"/>
      <c r="K127" s="12"/>
      <c r="L127" s="13"/>
    </row>
    <row r="128" spans="1:12" ht="18.75" customHeight="1" x14ac:dyDescent="0.15">
      <c r="A128" s="1"/>
      <c r="B128" s="1"/>
      <c r="C128" s="46"/>
      <c r="D128" s="12"/>
      <c r="E128" s="12"/>
      <c r="F128" s="12"/>
      <c r="G128" s="12"/>
      <c r="H128" s="12"/>
      <c r="I128" s="12"/>
      <c r="J128" s="12"/>
      <c r="K128" s="12"/>
      <c r="L128" s="13"/>
    </row>
    <row r="129" spans="1:13" ht="18.75" customHeight="1" x14ac:dyDescent="0.15">
      <c r="A129" s="1"/>
      <c r="B129" s="1"/>
      <c r="C129" s="46"/>
      <c r="D129" s="12"/>
      <c r="E129" s="12"/>
      <c r="F129" s="12"/>
      <c r="G129" s="12"/>
      <c r="H129" s="12"/>
      <c r="I129" s="12"/>
      <c r="J129" s="12"/>
      <c r="K129" s="12"/>
      <c r="L129" s="13"/>
    </row>
    <row r="130" spans="1:13" ht="18.75" customHeight="1" x14ac:dyDescent="0.15">
      <c r="A130" s="1"/>
      <c r="B130" s="1"/>
      <c r="C130" s="46"/>
      <c r="D130" s="12"/>
      <c r="E130" s="12"/>
      <c r="F130" s="12"/>
      <c r="G130" s="12"/>
      <c r="H130" s="12"/>
      <c r="I130" s="12"/>
      <c r="J130" s="12"/>
      <c r="K130" s="12"/>
      <c r="L130" s="13"/>
    </row>
    <row r="131" spans="1:13" ht="18.75" customHeight="1" x14ac:dyDescent="0.15">
      <c r="A131" s="1"/>
      <c r="B131" s="1"/>
      <c r="C131" s="46"/>
      <c r="D131" s="15" t="s">
        <v>174</v>
      </c>
      <c r="E131" s="16"/>
      <c r="F131" s="15" t="str">
        <f>'入力シート（様式1～5）'!C14</f>
        <v>日野市●●</v>
      </c>
      <c r="G131" s="17"/>
      <c r="H131" s="17"/>
      <c r="I131" s="17"/>
      <c r="J131" s="17"/>
      <c r="K131" s="16"/>
      <c r="L131" s="13"/>
    </row>
    <row r="132" spans="1:13" ht="18.75" customHeight="1" x14ac:dyDescent="0.15">
      <c r="A132" s="1"/>
      <c r="B132" s="1"/>
      <c r="C132" s="46"/>
      <c r="D132" s="15" t="s">
        <v>175</v>
      </c>
      <c r="E132" s="16"/>
      <c r="F132" s="15" t="str">
        <f>'入力シート（様式1～5）'!C66&amp;"（"&amp;'入力シート（様式1～5）'!C68&amp;"）"</f>
        <v>●●●小学校（日野市神明1-1-1）</v>
      </c>
      <c r="G132" s="17"/>
      <c r="H132" s="17"/>
      <c r="I132" s="17"/>
      <c r="J132" s="17"/>
      <c r="K132" s="16"/>
      <c r="L132" s="13"/>
    </row>
    <row r="133" spans="1:13" ht="18.75" customHeight="1" thickBot="1" x14ac:dyDescent="0.2">
      <c r="A133" s="1"/>
      <c r="B133" s="1"/>
      <c r="C133" s="47"/>
      <c r="D133" s="18"/>
      <c r="E133" s="18"/>
      <c r="F133" s="18"/>
      <c r="G133" s="18"/>
      <c r="H133" s="18"/>
      <c r="I133" s="18"/>
      <c r="J133" s="18"/>
      <c r="K133" s="18"/>
      <c r="L133" s="19"/>
    </row>
    <row r="134" spans="1:13" ht="18.75" customHeight="1" x14ac:dyDescent="0.15">
      <c r="A134" s="1"/>
      <c r="B134" s="1"/>
      <c r="L134" s="77" t="s">
        <v>209</v>
      </c>
    </row>
    <row r="135" spans="1:13" ht="18.75" customHeight="1" x14ac:dyDescent="0.15">
      <c r="A135" s="1"/>
      <c r="B135" s="1"/>
      <c r="L135" s="81"/>
    </row>
    <row r="136" spans="1:13" ht="18.75" customHeight="1" x14ac:dyDescent="0.15">
      <c r="A136" s="37" t="s">
        <v>241</v>
      </c>
      <c r="B136" s="1" t="s">
        <v>242</v>
      </c>
      <c r="M136" s="7"/>
    </row>
    <row r="137" spans="1:13" ht="18.75" customHeight="1" x14ac:dyDescent="0.15">
      <c r="A137" s="1"/>
      <c r="B137" s="1" t="s">
        <v>243</v>
      </c>
      <c r="C137" s="48"/>
      <c r="D137" s="48"/>
      <c r="E137" s="48"/>
      <c r="F137" s="48"/>
      <c r="G137" s="48"/>
      <c r="H137" s="48"/>
      <c r="I137" s="48"/>
      <c r="J137" s="48"/>
      <c r="K137" s="48"/>
      <c r="L137" s="48"/>
      <c r="M137" s="8"/>
    </row>
    <row r="138" spans="1:13" ht="18.75" customHeight="1" x14ac:dyDescent="0.15">
      <c r="A138" s="1"/>
      <c r="B138" s="1"/>
      <c r="C138" s="48"/>
      <c r="D138" s="48"/>
      <c r="E138" s="48"/>
      <c r="F138" s="48"/>
      <c r="G138" s="48"/>
      <c r="H138" s="48"/>
      <c r="I138" s="48"/>
      <c r="J138" s="48"/>
      <c r="K138" s="48"/>
      <c r="L138" s="48"/>
      <c r="M138" s="8"/>
    </row>
    <row r="139" spans="1:13" ht="18.75" customHeight="1" thickBot="1" x14ac:dyDescent="0.2">
      <c r="A139" s="1"/>
      <c r="B139" s="1"/>
      <c r="C139" s="411" t="s">
        <v>51</v>
      </c>
      <c r="D139" s="411"/>
      <c r="E139" s="411"/>
      <c r="F139" s="411"/>
      <c r="G139" s="411"/>
      <c r="H139" s="411"/>
      <c r="I139" s="411"/>
      <c r="J139" s="411"/>
      <c r="K139" s="411"/>
      <c r="L139" s="411"/>
      <c r="M139" s="8"/>
    </row>
    <row r="140" spans="1:13" ht="18.75" customHeight="1" thickBot="1" x14ac:dyDescent="0.2">
      <c r="A140" s="1"/>
      <c r="B140" s="1"/>
      <c r="C140" s="405" t="s">
        <v>3</v>
      </c>
      <c r="D140" s="406"/>
      <c r="E140" s="406"/>
      <c r="F140" s="406"/>
      <c r="G140" s="407"/>
      <c r="H140" s="49"/>
      <c r="I140" s="404" t="s">
        <v>4</v>
      </c>
      <c r="J140" s="404"/>
      <c r="K140" s="404" t="s">
        <v>5</v>
      </c>
      <c r="L140" s="404"/>
      <c r="M140" s="20"/>
    </row>
    <row r="141" spans="1:13" ht="18.75" customHeight="1" thickBot="1" x14ac:dyDescent="0.2">
      <c r="A141" s="1"/>
      <c r="B141" s="1"/>
      <c r="C141" s="401" t="s">
        <v>244</v>
      </c>
      <c r="D141" s="402"/>
      <c r="E141" s="402"/>
      <c r="F141" s="402"/>
      <c r="G141" s="403"/>
      <c r="H141" s="384"/>
      <c r="I141" s="400" t="s">
        <v>6</v>
      </c>
      <c r="J141" s="400"/>
      <c r="K141" s="400" t="s">
        <v>7</v>
      </c>
      <c r="L141" s="400"/>
      <c r="M141" s="21"/>
    </row>
    <row r="142" spans="1:13" ht="18.75" customHeight="1" thickBot="1" x14ac:dyDescent="0.2">
      <c r="A142" s="1"/>
      <c r="B142" s="1"/>
      <c r="C142" s="50" t="s">
        <v>437</v>
      </c>
      <c r="D142" s="12" t="str">
        <f>'入力シート（様式1～5）'!C16&amp;"に洪水注意報発表"</f>
        <v>日野市に洪水注意報発表</v>
      </c>
      <c r="E142" s="12"/>
      <c r="F142" s="12"/>
      <c r="G142" s="13"/>
      <c r="H142" s="384"/>
      <c r="I142" s="400"/>
      <c r="J142" s="400"/>
      <c r="K142" s="400"/>
      <c r="L142" s="400"/>
      <c r="M142" s="21"/>
    </row>
    <row r="143" spans="1:13" ht="18.75" customHeight="1" thickBot="1" x14ac:dyDescent="0.2">
      <c r="A143" s="1"/>
      <c r="B143" s="1"/>
      <c r="C143" s="50" t="s">
        <v>437</v>
      </c>
      <c r="D143" s="320" t="str">
        <f>'入力シート（様式1～5）'!C34&amp;"（"&amp;'入力シート（様式1～5）'!C36&amp;"地点）氾濫注意情報発表"</f>
        <v>浅川（浅川橋地点）氾濫注意情報発表</v>
      </c>
      <c r="E143" s="320"/>
      <c r="F143" s="320"/>
      <c r="G143" s="321"/>
      <c r="H143" s="384"/>
      <c r="I143" s="400"/>
      <c r="J143" s="400"/>
      <c r="K143" s="400"/>
      <c r="L143" s="400"/>
      <c r="M143" s="21"/>
    </row>
    <row r="144" spans="1:13" ht="18.75" customHeight="1" thickBot="1" x14ac:dyDescent="0.2">
      <c r="A144" s="1"/>
      <c r="B144" s="1"/>
      <c r="C144" s="50"/>
      <c r="D144" s="320"/>
      <c r="E144" s="320"/>
      <c r="F144" s="320"/>
      <c r="G144" s="321"/>
      <c r="H144" s="384"/>
      <c r="I144" s="400"/>
      <c r="J144" s="400"/>
      <c r="K144" s="400"/>
      <c r="L144" s="400"/>
      <c r="M144" s="21"/>
    </row>
    <row r="145" spans="1:16" ht="18.75" customHeight="1" thickBot="1" x14ac:dyDescent="0.2">
      <c r="A145" s="1"/>
      <c r="B145" s="1"/>
      <c r="C145" s="50" t="str">
        <f>IF(D145&lt;&gt;"","➤","")</f>
        <v/>
      </c>
      <c r="D145" s="320" t="str">
        <f>IF('入力シート（様式1～5）'!C40&lt;&gt;0,'入力シート（様式1～5）'!C40&amp;"（"&amp;'入力シート（様式1～5）'!C42&amp;"地点）氾濫注意情報発表","")</f>
        <v/>
      </c>
      <c r="E145" s="320"/>
      <c r="F145" s="320"/>
      <c r="G145" s="321"/>
      <c r="H145" s="384"/>
      <c r="I145" s="400"/>
      <c r="J145" s="400"/>
      <c r="K145" s="400"/>
      <c r="L145" s="400"/>
      <c r="M145" s="21"/>
    </row>
    <row r="146" spans="1:16" ht="18.75" customHeight="1" thickBot="1" x14ac:dyDescent="0.2">
      <c r="A146" s="1"/>
      <c r="B146" s="1"/>
      <c r="C146" s="50"/>
      <c r="D146" s="320"/>
      <c r="E146" s="320"/>
      <c r="F146" s="320"/>
      <c r="G146" s="321"/>
      <c r="H146" s="384"/>
      <c r="I146" s="400"/>
      <c r="J146" s="400"/>
      <c r="K146" s="400"/>
      <c r="L146" s="400"/>
      <c r="M146" s="21"/>
    </row>
    <row r="147" spans="1:16" ht="18.75" customHeight="1" thickBot="1" x14ac:dyDescent="0.2">
      <c r="A147" s="1"/>
      <c r="B147" s="1"/>
      <c r="C147" s="50" t="str">
        <f>IF(D147&lt;&gt;"","➤","")</f>
        <v/>
      </c>
      <c r="D147" s="320" t="str">
        <f>IF('入力シート（様式1～5）'!C46&lt;&gt;0,'入力シート（様式1～5）'!C46&amp;"（"&amp;'入力シート（様式1～5）'!C48&amp;"地点）氾濫注意情報発表","")</f>
        <v/>
      </c>
      <c r="E147" s="320"/>
      <c r="F147" s="320"/>
      <c r="G147" s="321"/>
      <c r="H147" s="384"/>
      <c r="I147" s="400"/>
      <c r="J147" s="400"/>
      <c r="K147" s="400"/>
      <c r="L147" s="400"/>
      <c r="M147" s="21"/>
    </row>
    <row r="148" spans="1:16" ht="18.75" customHeight="1" thickBot="1" x14ac:dyDescent="0.2">
      <c r="A148" s="1"/>
      <c r="B148" s="1"/>
      <c r="C148" s="51"/>
      <c r="D148" s="333"/>
      <c r="E148" s="333"/>
      <c r="F148" s="333"/>
      <c r="G148" s="334"/>
      <c r="H148" s="384"/>
      <c r="I148" s="400"/>
      <c r="J148" s="400"/>
      <c r="K148" s="400"/>
      <c r="L148" s="400"/>
      <c r="M148" s="21"/>
    </row>
    <row r="149" spans="1:16" ht="18.75" customHeight="1" thickBot="1" x14ac:dyDescent="0.2">
      <c r="A149" s="1"/>
      <c r="B149" s="1"/>
      <c r="C149" s="52"/>
      <c r="D149" s="53"/>
      <c r="E149" s="53"/>
      <c r="F149" s="53"/>
      <c r="G149" s="53"/>
      <c r="H149" s="54"/>
      <c r="I149" s="53"/>
      <c r="J149" s="53"/>
      <c r="K149" s="53"/>
      <c r="L149" s="53"/>
      <c r="M149" s="21"/>
      <c r="N149" s="12"/>
      <c r="P149" s="12"/>
    </row>
    <row r="150" spans="1:16" ht="18.75" customHeight="1" x14ac:dyDescent="0.15">
      <c r="A150" s="1"/>
      <c r="B150" s="1"/>
      <c r="C150" s="401" t="s">
        <v>245</v>
      </c>
      <c r="D150" s="402"/>
      <c r="E150" s="402"/>
      <c r="F150" s="402"/>
      <c r="G150" s="403"/>
      <c r="H150" s="384"/>
      <c r="I150" s="385" t="s">
        <v>6</v>
      </c>
      <c r="J150" s="386"/>
      <c r="K150" s="385" t="s">
        <v>7</v>
      </c>
      <c r="L150" s="387"/>
      <c r="M150" s="23"/>
      <c r="N150" s="12"/>
    </row>
    <row r="151" spans="1:16" ht="18.75" customHeight="1" x14ac:dyDescent="0.15">
      <c r="A151" s="1"/>
      <c r="B151" s="1"/>
      <c r="C151" s="50" t="s">
        <v>437</v>
      </c>
      <c r="D151" s="364" t="str">
        <f>'入力シート（様式1～5）'!C18&amp;"に【レベル３】高齢者等避難の発令"</f>
        <v>神明1丁目に【レベル３】高齢者等避難の発令</v>
      </c>
      <c r="E151" s="364"/>
      <c r="F151" s="364"/>
      <c r="G151" s="365"/>
      <c r="H151" s="384"/>
      <c r="I151" s="378"/>
      <c r="J151" s="379"/>
      <c r="K151" s="378"/>
      <c r="L151" s="380"/>
      <c r="M151" s="23"/>
      <c r="N151" s="12"/>
    </row>
    <row r="152" spans="1:16" ht="18.75" customHeight="1" x14ac:dyDescent="0.15">
      <c r="A152" s="1"/>
      <c r="B152" s="1"/>
      <c r="C152" s="50"/>
      <c r="D152" s="364"/>
      <c r="E152" s="364"/>
      <c r="F152" s="364"/>
      <c r="G152" s="365"/>
      <c r="H152" s="384"/>
      <c r="I152" s="378" t="s">
        <v>8</v>
      </c>
      <c r="J152" s="379"/>
      <c r="K152" s="378" t="s">
        <v>9</v>
      </c>
      <c r="L152" s="380"/>
      <c r="M152" s="23"/>
    </row>
    <row r="153" spans="1:16" ht="18.75" customHeight="1" x14ac:dyDescent="0.15">
      <c r="A153" s="1"/>
      <c r="B153" s="1"/>
      <c r="C153" s="50" t="s">
        <v>437</v>
      </c>
      <c r="D153" s="360" t="str">
        <f>'入力シート（様式1～5）'!C16&amp;"に洪水警報発表"</f>
        <v>日野市に洪水警報発表</v>
      </c>
      <c r="E153" s="360"/>
      <c r="F153" s="360"/>
      <c r="G153" s="361"/>
      <c r="H153" s="384"/>
      <c r="I153" s="378"/>
      <c r="J153" s="379"/>
      <c r="K153" s="378"/>
      <c r="L153" s="380"/>
      <c r="M153" s="23"/>
    </row>
    <row r="154" spans="1:16" ht="18.75" customHeight="1" x14ac:dyDescent="0.15">
      <c r="A154" s="1"/>
      <c r="B154" s="1"/>
      <c r="C154" s="50" t="s">
        <v>437</v>
      </c>
      <c r="D154" s="320" t="str">
        <f>'入力シート（様式1～5）'!C34&amp;"（"&amp;'入力シート（様式1～5）'!C36&amp;"地点）氾濫警戒情報発表"</f>
        <v>浅川（浅川橋地点）氾濫警戒情報発表</v>
      </c>
      <c r="E154" s="320"/>
      <c r="F154" s="320"/>
      <c r="G154" s="321"/>
      <c r="H154" s="384"/>
      <c r="I154" s="378" t="s">
        <v>10</v>
      </c>
      <c r="J154" s="379"/>
      <c r="K154" s="378" t="s">
        <v>7</v>
      </c>
      <c r="L154" s="380"/>
      <c r="M154" s="23"/>
    </row>
    <row r="155" spans="1:16" ht="18.75" customHeight="1" x14ac:dyDescent="0.15">
      <c r="A155" s="1"/>
      <c r="B155" s="1"/>
      <c r="C155" s="50"/>
      <c r="D155" s="320"/>
      <c r="E155" s="320"/>
      <c r="F155" s="320"/>
      <c r="G155" s="321"/>
      <c r="H155" s="384"/>
      <c r="I155" s="378"/>
      <c r="J155" s="379"/>
      <c r="K155" s="378"/>
      <c r="L155" s="380"/>
      <c r="M155" s="23"/>
    </row>
    <row r="156" spans="1:16" ht="18.75" customHeight="1" x14ac:dyDescent="0.15">
      <c r="A156" s="1"/>
      <c r="B156" s="1"/>
      <c r="C156" s="50" t="str">
        <f>IF(D156&lt;&gt;"","➤","")</f>
        <v/>
      </c>
      <c r="D156" s="320" t="str">
        <f>IF('入力シート（様式1～5）'!C40&lt;&gt;"",'入力シート（様式1～5）'!C40&amp;"（"&amp;'入力シート（様式1～5）'!C42&amp;"地点）氾濫警戒情報発表","")</f>
        <v/>
      </c>
      <c r="E156" s="320"/>
      <c r="F156" s="320"/>
      <c r="G156" s="321"/>
      <c r="H156" s="384"/>
      <c r="I156" s="378" t="s">
        <v>11</v>
      </c>
      <c r="J156" s="379"/>
      <c r="K156" s="378" t="s">
        <v>7</v>
      </c>
      <c r="L156" s="380"/>
      <c r="M156" s="23"/>
    </row>
    <row r="157" spans="1:16" ht="18.75" customHeight="1" x14ac:dyDescent="0.15">
      <c r="A157" s="1"/>
      <c r="B157" s="1"/>
      <c r="C157" s="50"/>
      <c r="D157" s="320"/>
      <c r="E157" s="320"/>
      <c r="F157" s="320"/>
      <c r="G157" s="321"/>
      <c r="H157" s="384"/>
      <c r="I157" s="378"/>
      <c r="J157" s="379"/>
      <c r="K157" s="378"/>
      <c r="L157" s="380"/>
      <c r="M157" s="23"/>
    </row>
    <row r="158" spans="1:16" ht="18.75" customHeight="1" x14ac:dyDescent="0.15">
      <c r="A158" s="1"/>
      <c r="B158" s="1"/>
      <c r="C158" s="50" t="str">
        <f>IF(D158&lt;&gt;"","➤","")</f>
        <v/>
      </c>
      <c r="D158" s="320" t="str">
        <f>IF('入力シート（様式1～5）'!C46&lt;&gt;"",'入力シート（様式1～5）'!C46&amp;"（"&amp;'入力シート（様式1～5）'!C48&amp;"地点）氾濫警戒情報発表","")</f>
        <v/>
      </c>
      <c r="E158" s="320"/>
      <c r="F158" s="320"/>
      <c r="G158" s="321"/>
      <c r="H158" s="384"/>
      <c r="I158" s="378" t="s">
        <v>12</v>
      </c>
      <c r="J158" s="379"/>
      <c r="K158" s="378" t="s">
        <v>9</v>
      </c>
      <c r="L158" s="380"/>
      <c r="M158" s="23"/>
    </row>
    <row r="159" spans="1:16" ht="18.75" customHeight="1" thickBot="1" x14ac:dyDescent="0.2">
      <c r="A159" s="1"/>
      <c r="B159" s="1"/>
      <c r="C159" s="51"/>
      <c r="D159" s="333"/>
      <c r="E159" s="333"/>
      <c r="F159" s="333"/>
      <c r="G159" s="334"/>
      <c r="H159" s="384"/>
      <c r="I159" s="381"/>
      <c r="J159" s="382"/>
      <c r="K159" s="381"/>
      <c r="L159" s="383"/>
      <c r="M159" s="23"/>
    </row>
    <row r="160" spans="1:16" ht="18.75" customHeight="1" thickBot="1" x14ac:dyDescent="0.2">
      <c r="A160" s="1"/>
      <c r="B160" s="1"/>
      <c r="C160" s="52"/>
      <c r="D160" s="53"/>
      <c r="E160" s="53"/>
      <c r="F160" s="53"/>
      <c r="G160" s="53"/>
      <c r="H160" s="54"/>
      <c r="I160" s="55"/>
      <c r="J160" s="55"/>
      <c r="K160" s="55"/>
      <c r="L160" s="55"/>
      <c r="M160" s="23"/>
    </row>
    <row r="161" spans="1:13" ht="18.75" customHeight="1" x14ac:dyDescent="0.15">
      <c r="A161" s="1"/>
      <c r="B161" s="1"/>
      <c r="C161" s="345" t="s">
        <v>244</v>
      </c>
      <c r="D161" s="346"/>
      <c r="E161" s="346"/>
      <c r="F161" s="346"/>
      <c r="G161" s="347"/>
      <c r="H161" s="384"/>
      <c r="I161" s="339" t="s">
        <v>13</v>
      </c>
      <c r="J161" s="412"/>
      <c r="K161" s="339" t="s">
        <v>9</v>
      </c>
      <c r="L161" s="340"/>
      <c r="M161" s="21"/>
    </row>
    <row r="162" spans="1:13" ht="18.75" customHeight="1" x14ac:dyDescent="0.15">
      <c r="A162" s="1"/>
      <c r="B162" s="1"/>
      <c r="C162" s="50" t="s">
        <v>437</v>
      </c>
      <c r="D162" s="348" t="str">
        <f>'入力シート（様式1～5）'!C18&amp;"地区に【レベル４】避難指示の発令"</f>
        <v>神明1丁目地区に【レベル４】避難指示の発令</v>
      </c>
      <c r="E162" s="349"/>
      <c r="F162" s="349"/>
      <c r="G162" s="350"/>
      <c r="H162" s="384"/>
      <c r="I162" s="341"/>
      <c r="J162" s="413"/>
      <c r="K162" s="341"/>
      <c r="L162" s="342"/>
      <c r="M162" s="21"/>
    </row>
    <row r="163" spans="1:13" ht="18.75" customHeight="1" x14ac:dyDescent="0.15">
      <c r="A163" s="1"/>
      <c r="B163" s="1"/>
      <c r="C163" s="50"/>
      <c r="D163" s="348"/>
      <c r="E163" s="349"/>
      <c r="F163" s="349"/>
      <c r="G163" s="350"/>
      <c r="H163" s="384"/>
      <c r="I163" s="341"/>
      <c r="J163" s="413"/>
      <c r="K163" s="341"/>
      <c r="L163" s="342"/>
      <c r="M163" s="21"/>
    </row>
    <row r="164" spans="1:13" ht="18.75" customHeight="1" x14ac:dyDescent="0.15">
      <c r="A164" s="1"/>
      <c r="B164" s="1"/>
      <c r="C164" s="50" t="s">
        <v>437</v>
      </c>
      <c r="D164" s="320" t="str">
        <f>'入力シート（様式1～5）'!C34&amp;"（"&amp;'入力シート（様式1～5）'!C36&amp;"地点）氾濫危険情報発表"</f>
        <v>浅川（浅川橋地点）氾濫危険情報発表</v>
      </c>
      <c r="E164" s="320"/>
      <c r="F164" s="320"/>
      <c r="G164" s="321"/>
      <c r="H164" s="384"/>
      <c r="I164" s="341"/>
      <c r="J164" s="413"/>
      <c r="K164" s="341"/>
      <c r="L164" s="342"/>
      <c r="M164" s="21"/>
    </row>
    <row r="165" spans="1:13" ht="18.75" customHeight="1" x14ac:dyDescent="0.15">
      <c r="A165" s="1"/>
      <c r="B165" s="1"/>
      <c r="C165" s="50"/>
      <c r="D165" s="320"/>
      <c r="E165" s="320"/>
      <c r="F165" s="320"/>
      <c r="G165" s="321"/>
      <c r="H165" s="384"/>
      <c r="I165" s="341"/>
      <c r="J165" s="413"/>
      <c r="K165" s="341"/>
      <c r="L165" s="342"/>
      <c r="M165" s="21"/>
    </row>
    <row r="166" spans="1:13" ht="18.75" customHeight="1" x14ac:dyDescent="0.15">
      <c r="A166" s="1"/>
      <c r="B166" s="1"/>
      <c r="C166" s="50" t="str">
        <f>IF(D166&lt;&gt;"","➤","")</f>
        <v/>
      </c>
      <c r="D166" s="320" t="str">
        <f>IF('入力シート（様式1～5）'!C40&lt;&gt;"",'入力シート（様式1～5）'!C40&amp;"（"&amp;'入力シート（様式1～5）'!C42&amp;"地点）氾濫危険情報発表","")</f>
        <v/>
      </c>
      <c r="E166" s="320"/>
      <c r="F166" s="320"/>
      <c r="G166" s="321"/>
      <c r="H166" s="384"/>
      <c r="I166" s="341"/>
      <c r="J166" s="413"/>
      <c r="K166" s="341"/>
      <c r="L166" s="342"/>
      <c r="M166" s="21"/>
    </row>
    <row r="167" spans="1:13" ht="18.75" customHeight="1" x14ac:dyDescent="0.15">
      <c r="A167" s="1"/>
      <c r="B167" s="1"/>
      <c r="C167" s="50"/>
      <c r="D167" s="320"/>
      <c r="E167" s="320"/>
      <c r="F167" s="320"/>
      <c r="G167" s="321"/>
      <c r="H167" s="384"/>
      <c r="I167" s="341"/>
      <c r="J167" s="413"/>
      <c r="K167" s="341"/>
      <c r="L167" s="342"/>
      <c r="M167" s="21"/>
    </row>
    <row r="168" spans="1:13" ht="18.75" customHeight="1" x14ac:dyDescent="0.15">
      <c r="A168" s="1"/>
      <c r="B168" s="1"/>
      <c r="C168" s="50" t="str">
        <f>IF(D168&lt;&gt;"","➤","")</f>
        <v/>
      </c>
      <c r="D168" s="320" t="str">
        <f>IF('入力シート（様式1～5）'!C46&lt;&gt;"",'入力シート（様式1～5）'!C46&amp;"（"&amp;'入力シート（様式1～5）'!C48&amp;"地点）氾濫危険情報発表","")</f>
        <v/>
      </c>
      <c r="E168" s="320"/>
      <c r="F168" s="320"/>
      <c r="G168" s="321"/>
      <c r="H168" s="384"/>
      <c r="I168" s="341"/>
      <c r="J168" s="413"/>
      <c r="K168" s="341"/>
      <c r="L168" s="342"/>
      <c r="M168" s="21"/>
    </row>
    <row r="169" spans="1:13" ht="18.75" customHeight="1" thickBot="1" x14ac:dyDescent="0.2">
      <c r="A169" s="1"/>
      <c r="B169" s="1"/>
      <c r="C169" s="51"/>
      <c r="D169" s="333"/>
      <c r="E169" s="333"/>
      <c r="F169" s="333"/>
      <c r="G169" s="334"/>
      <c r="H169" s="384"/>
      <c r="I169" s="343"/>
      <c r="J169" s="414"/>
      <c r="K169" s="343"/>
      <c r="L169" s="344"/>
      <c r="M169" s="21"/>
    </row>
    <row r="170" spans="1:13" ht="18.75" customHeight="1" x14ac:dyDescent="0.15">
      <c r="A170" s="1"/>
      <c r="B170" s="1"/>
      <c r="C170" s="351" t="s">
        <v>187</v>
      </c>
      <c r="D170" s="351"/>
      <c r="E170" s="351"/>
      <c r="F170" s="351"/>
      <c r="G170" s="351"/>
      <c r="H170" s="351"/>
      <c r="I170" s="351"/>
      <c r="J170" s="351"/>
      <c r="K170" s="351"/>
      <c r="L170" s="351"/>
      <c r="M170" s="21"/>
    </row>
    <row r="171" spans="1:13" ht="18.75" customHeight="1" x14ac:dyDescent="0.15">
      <c r="A171" s="1"/>
      <c r="B171" s="1"/>
    </row>
    <row r="172" spans="1:13" ht="18.75" customHeight="1" x14ac:dyDescent="0.15">
      <c r="A172" s="1"/>
      <c r="B172" s="1"/>
    </row>
    <row r="173" spans="1:13" ht="18.75" customHeight="1" x14ac:dyDescent="0.15">
      <c r="A173" s="1"/>
      <c r="B173" s="1"/>
    </row>
    <row r="174" spans="1:13" ht="18.75" customHeight="1" x14ac:dyDescent="0.15">
      <c r="A174" s="1"/>
      <c r="B174" s="1"/>
    </row>
    <row r="175" spans="1:13" ht="18.75" customHeight="1" x14ac:dyDescent="0.15">
      <c r="A175" s="1"/>
      <c r="B175" s="1"/>
    </row>
    <row r="176" spans="1:13" ht="18.75" customHeight="1" x14ac:dyDescent="0.15">
      <c r="A176" s="1"/>
      <c r="B176" s="1"/>
    </row>
    <row r="177" spans="1:13" ht="18.75" customHeight="1" x14ac:dyDescent="0.15">
      <c r="A177" s="1"/>
      <c r="B177" s="1"/>
    </row>
    <row r="178" spans="1:13" ht="18.75" customHeight="1" x14ac:dyDescent="0.15">
      <c r="A178" s="1"/>
      <c r="B178" s="1"/>
    </row>
    <row r="179" spans="1:13" ht="18.75" customHeight="1" x14ac:dyDescent="0.15">
      <c r="A179" s="1"/>
      <c r="B179" s="1"/>
    </row>
    <row r="180" spans="1:13" ht="18.75" customHeight="1" x14ac:dyDescent="0.15">
      <c r="A180" s="1"/>
      <c r="B180" s="1"/>
      <c r="L180" s="77" t="s">
        <v>210</v>
      </c>
      <c r="M180" s="7"/>
    </row>
    <row r="181" spans="1:13" ht="18.75" customHeight="1" x14ac:dyDescent="0.15">
      <c r="A181" s="1"/>
      <c r="B181" s="1"/>
      <c r="L181" s="81"/>
      <c r="M181" s="7"/>
    </row>
    <row r="182" spans="1:13" ht="18.75" customHeight="1" x14ac:dyDescent="0.15">
      <c r="A182" s="37" t="s">
        <v>247</v>
      </c>
      <c r="B182" s="1" t="s">
        <v>248</v>
      </c>
      <c r="L182" s="56"/>
      <c r="M182" s="7"/>
    </row>
    <row r="183" spans="1:13" ht="18.75" customHeight="1" x14ac:dyDescent="0.15">
      <c r="A183" s="1"/>
      <c r="B183" s="37" t="s">
        <v>250</v>
      </c>
      <c r="C183" s="1" t="s">
        <v>249</v>
      </c>
      <c r="M183" s="7"/>
    </row>
    <row r="184" spans="1:13" ht="18.75" customHeight="1" x14ac:dyDescent="0.15">
      <c r="A184" s="1"/>
      <c r="B184" s="1"/>
      <c r="C184" s="351" t="s">
        <v>228</v>
      </c>
      <c r="D184" s="351"/>
      <c r="E184" s="351"/>
      <c r="F184" s="351"/>
      <c r="G184" s="351"/>
      <c r="H184" s="351"/>
      <c r="I184" s="351"/>
      <c r="J184" s="351"/>
      <c r="K184" s="351"/>
      <c r="L184" s="351"/>
      <c r="M184" s="7"/>
    </row>
    <row r="185" spans="1:13" ht="18.75" customHeight="1" thickBot="1" x14ac:dyDescent="0.2">
      <c r="A185" s="1"/>
      <c r="B185" s="1"/>
      <c r="C185" s="36"/>
    </row>
    <row r="186" spans="1:13" ht="18.75" customHeight="1" x14ac:dyDescent="0.15">
      <c r="A186" s="1"/>
      <c r="B186" s="1"/>
      <c r="C186" s="57" t="s">
        <v>14</v>
      </c>
      <c r="D186" s="58"/>
      <c r="E186" s="59"/>
      <c r="F186" s="362" t="s">
        <v>15</v>
      </c>
      <c r="G186" s="362"/>
      <c r="H186" s="362"/>
      <c r="I186" s="362"/>
      <c r="J186" s="362"/>
      <c r="K186" s="362"/>
      <c r="L186" s="363"/>
      <c r="M186" s="24"/>
    </row>
    <row r="187" spans="1:13" ht="18.75" customHeight="1" x14ac:dyDescent="0.15">
      <c r="A187" s="1"/>
      <c r="B187" s="1"/>
      <c r="C187" s="60" t="s">
        <v>40</v>
      </c>
      <c r="D187" s="61"/>
      <c r="E187" s="355" t="s">
        <v>29</v>
      </c>
      <c r="F187" s="356"/>
      <c r="G187" s="356"/>
      <c r="H187" s="356"/>
      <c r="I187" s="356"/>
      <c r="J187" s="356"/>
      <c r="K187" s="356"/>
      <c r="L187" s="357"/>
      <c r="M187" s="22"/>
    </row>
    <row r="188" spans="1:13" ht="18.75" customHeight="1" x14ac:dyDescent="0.15">
      <c r="A188" s="1"/>
      <c r="B188" s="1"/>
      <c r="C188" s="28"/>
      <c r="D188" s="62"/>
      <c r="E188" s="359" t="s">
        <v>23</v>
      </c>
      <c r="F188" s="360"/>
      <c r="G188" s="360"/>
      <c r="H188" s="360"/>
      <c r="I188" s="360"/>
      <c r="J188" s="360"/>
      <c r="K188" s="360"/>
      <c r="L188" s="361"/>
      <c r="M188" s="22"/>
    </row>
    <row r="189" spans="1:13" ht="18.75" customHeight="1" x14ac:dyDescent="0.15">
      <c r="A189" s="1"/>
      <c r="B189" s="1"/>
      <c r="C189" s="28"/>
      <c r="D189" s="62"/>
      <c r="E189" s="359" t="s">
        <v>22</v>
      </c>
      <c r="F189" s="360"/>
      <c r="G189" s="360"/>
      <c r="H189" s="360"/>
      <c r="I189" s="360"/>
      <c r="J189" s="360"/>
      <c r="K189" s="360"/>
      <c r="L189" s="361"/>
      <c r="M189" s="22"/>
    </row>
    <row r="190" spans="1:13" ht="18.75" customHeight="1" x14ac:dyDescent="0.15">
      <c r="A190" s="1"/>
      <c r="B190" s="1"/>
      <c r="C190" s="30"/>
      <c r="D190" s="63"/>
      <c r="E190" s="64" t="s">
        <v>246</v>
      </c>
      <c r="F190" s="295" t="s">
        <v>27</v>
      </c>
      <c r="G190" s="295"/>
      <c r="H190" s="358"/>
      <c r="I190" s="358"/>
      <c r="J190" s="358"/>
      <c r="K190" s="358"/>
      <c r="L190" s="358"/>
      <c r="M190" s="25"/>
    </row>
    <row r="191" spans="1:13" ht="18.75" customHeight="1" x14ac:dyDescent="0.15">
      <c r="A191" s="1"/>
      <c r="B191" s="1"/>
      <c r="C191" s="65" t="s">
        <v>24</v>
      </c>
      <c r="D191" s="66"/>
      <c r="E191" s="355" t="str">
        <f>'入力シート（様式1～5）'!C16&amp;"からの"&amp;'入力シート（様式1～5）'!C52</f>
        <v>日野市からのメール</v>
      </c>
      <c r="F191" s="356"/>
      <c r="G191" s="356"/>
      <c r="H191" s="356"/>
      <c r="I191" s="356"/>
      <c r="J191" s="356"/>
      <c r="K191" s="356"/>
      <c r="L191" s="357"/>
      <c r="M191" s="26"/>
    </row>
    <row r="192" spans="1:13" ht="18.75" customHeight="1" x14ac:dyDescent="0.15">
      <c r="A192" s="1"/>
      <c r="B192" s="1"/>
      <c r="C192" s="14" t="s">
        <v>25</v>
      </c>
      <c r="D192" s="12"/>
      <c r="E192" s="359" t="s">
        <v>22</v>
      </c>
      <c r="F192" s="360"/>
      <c r="G192" s="360"/>
      <c r="H192" s="360"/>
      <c r="I192" s="360"/>
      <c r="J192" s="360"/>
      <c r="K192" s="360"/>
      <c r="L192" s="361"/>
      <c r="M192" s="26"/>
    </row>
    <row r="193" spans="1:13" ht="18.75" customHeight="1" x14ac:dyDescent="0.15">
      <c r="A193" s="1"/>
      <c r="B193" s="1"/>
      <c r="C193" s="14" t="s">
        <v>26</v>
      </c>
      <c r="D193" s="29"/>
      <c r="E193" s="52" t="s">
        <v>246</v>
      </c>
      <c r="F193" s="320" t="str">
        <f>"「川の防災情報」の"&amp;'入力シート（様式1～5）'!C34&amp;IF('入力シート（様式1～5）'!C40&lt;&gt;"",","&amp;'入力シート（様式1～5）'!C40,"")&amp;IF('入力シート（様式1～5）'!C46&lt;&gt;"",","&amp;'入力シート（様式1～5）'!C46,"")&amp;"の水位到達情報発表状況"</f>
        <v>「川の防災情報」の浅川の水位到達情報発表状況</v>
      </c>
      <c r="G193" s="320"/>
      <c r="H193" s="320"/>
      <c r="I193" s="320"/>
      <c r="J193" s="320"/>
      <c r="K193" s="320"/>
      <c r="L193" s="321"/>
      <c r="M193" s="27"/>
    </row>
    <row r="194" spans="1:13" ht="18.75" customHeight="1" x14ac:dyDescent="0.15">
      <c r="A194" s="1"/>
      <c r="B194" s="1"/>
      <c r="C194" s="14"/>
      <c r="D194" s="29"/>
      <c r="E194" s="12"/>
      <c r="F194" s="320"/>
      <c r="G194" s="320"/>
      <c r="H194" s="320"/>
      <c r="I194" s="320"/>
      <c r="J194" s="320"/>
      <c r="K194" s="320"/>
      <c r="L194" s="321"/>
      <c r="M194" s="27"/>
    </row>
    <row r="195" spans="1:13" ht="18.75" customHeight="1" x14ac:dyDescent="0.15">
      <c r="A195" s="1"/>
      <c r="B195" s="1"/>
      <c r="C195" s="14"/>
      <c r="D195" s="29"/>
      <c r="E195" s="12"/>
      <c r="F195" s="320"/>
      <c r="G195" s="320"/>
      <c r="H195" s="320"/>
      <c r="I195" s="320"/>
      <c r="J195" s="320"/>
      <c r="K195" s="320"/>
      <c r="L195" s="321"/>
      <c r="M195" s="27"/>
    </row>
    <row r="196" spans="1:13" ht="18.75" customHeight="1" x14ac:dyDescent="0.15">
      <c r="A196" s="1"/>
      <c r="B196" s="1"/>
      <c r="C196" s="14"/>
      <c r="D196" s="29"/>
      <c r="E196" s="52" t="s">
        <v>246</v>
      </c>
      <c r="F196" s="320" t="str">
        <f>"「川の防災情報」の"&amp;'入力シート（様式1～5）'!C34&amp;IF('入力シート（様式1～5）'!C40&lt;&gt;"",","&amp;'入力シート（様式1～5）'!C40,"")&amp;IF('入力シート（様式1～5）'!C46&lt;&gt;"",","&amp;'入力シート（様式1～5）'!C46,"")&amp;"の水位観測所の水位"</f>
        <v>「川の防災情報」の浅川の水位観測所の水位</v>
      </c>
      <c r="G196" s="320"/>
      <c r="H196" s="320"/>
      <c r="I196" s="320"/>
      <c r="J196" s="320"/>
      <c r="K196" s="320"/>
      <c r="L196" s="321"/>
      <c r="M196" s="27"/>
    </row>
    <row r="197" spans="1:13" ht="18.75" customHeight="1" x14ac:dyDescent="0.15">
      <c r="A197" s="1"/>
      <c r="B197" s="1"/>
      <c r="C197" s="28"/>
      <c r="D197" s="29"/>
      <c r="F197" s="320"/>
      <c r="G197" s="320"/>
      <c r="H197" s="320"/>
      <c r="I197" s="320"/>
      <c r="J197" s="320"/>
      <c r="K197" s="320"/>
      <c r="L197" s="321"/>
      <c r="M197" s="27"/>
    </row>
    <row r="198" spans="1:13" ht="18.75" customHeight="1" x14ac:dyDescent="0.15">
      <c r="A198" s="1"/>
      <c r="B198" s="1"/>
      <c r="C198" s="28"/>
      <c r="D198" s="29"/>
      <c r="F198" s="320"/>
      <c r="G198" s="320"/>
      <c r="H198" s="320"/>
      <c r="I198" s="320"/>
      <c r="J198" s="320"/>
      <c r="K198" s="320"/>
      <c r="L198" s="321"/>
      <c r="M198" s="27"/>
    </row>
    <row r="199" spans="1:13" ht="18.75" customHeight="1" x14ac:dyDescent="0.15">
      <c r="A199" s="1"/>
      <c r="B199" s="1"/>
      <c r="C199" s="28"/>
      <c r="D199" s="29"/>
      <c r="E199" s="52" t="s">
        <v>246</v>
      </c>
      <c r="F199" s="320" t="str">
        <f>"気象庁HPの洪水予報のサイト（http://www.jma.go.jp/jp/flood/）"</f>
        <v>気象庁HPの洪水予報のサイト（http://www.jma.go.jp/jp/flood/）</v>
      </c>
      <c r="G199" s="320"/>
      <c r="H199" s="320"/>
      <c r="I199" s="320"/>
      <c r="J199" s="320"/>
      <c r="K199" s="320"/>
      <c r="L199" s="321"/>
      <c r="M199" s="27"/>
    </row>
    <row r="200" spans="1:13" ht="18.75" customHeight="1" x14ac:dyDescent="0.15">
      <c r="A200" s="1"/>
      <c r="B200" s="1"/>
      <c r="C200" s="30"/>
      <c r="D200" s="31"/>
      <c r="E200" s="32"/>
      <c r="F200" s="294"/>
      <c r="G200" s="294"/>
      <c r="H200" s="294"/>
      <c r="I200" s="294"/>
      <c r="J200" s="294"/>
      <c r="K200" s="294"/>
      <c r="L200" s="295"/>
      <c r="M200" s="27"/>
    </row>
    <row r="201" spans="1:13" ht="18.75" customHeight="1" x14ac:dyDescent="0.15">
      <c r="A201" s="1"/>
      <c r="B201" s="1"/>
      <c r="C201" s="60" t="s">
        <v>223</v>
      </c>
      <c r="D201" s="67"/>
      <c r="E201" s="356" t="s">
        <v>28</v>
      </c>
      <c r="F201" s="356"/>
      <c r="G201" s="356"/>
      <c r="H201" s="356"/>
      <c r="I201" s="356"/>
      <c r="J201" s="356"/>
      <c r="K201" s="356"/>
      <c r="L201" s="357"/>
      <c r="M201" s="22"/>
    </row>
    <row r="202" spans="1:13" ht="18.75" customHeight="1" x14ac:dyDescent="0.15">
      <c r="A202" s="1"/>
      <c r="B202" s="1"/>
      <c r="C202" s="28" t="s">
        <v>224</v>
      </c>
      <c r="D202" s="68"/>
      <c r="E202" s="360" t="s">
        <v>29</v>
      </c>
      <c r="F202" s="360"/>
      <c r="G202" s="360"/>
      <c r="H202" s="360"/>
      <c r="I202" s="360"/>
      <c r="J202" s="360"/>
      <c r="K202" s="360"/>
      <c r="L202" s="361"/>
      <c r="M202" s="22"/>
    </row>
    <row r="203" spans="1:13" ht="18.75" customHeight="1" x14ac:dyDescent="0.15">
      <c r="A203" s="1"/>
      <c r="B203" s="1"/>
      <c r="C203" s="28" t="s">
        <v>443</v>
      </c>
      <c r="D203" s="68"/>
      <c r="E203" s="360" t="s">
        <v>23</v>
      </c>
      <c r="F203" s="360"/>
      <c r="G203" s="360"/>
      <c r="H203" s="360"/>
      <c r="I203" s="360"/>
      <c r="J203" s="360"/>
      <c r="K203" s="360"/>
      <c r="L203" s="361"/>
      <c r="M203" s="22"/>
    </row>
    <row r="204" spans="1:13" ht="18.75" customHeight="1" x14ac:dyDescent="0.15">
      <c r="A204" s="1"/>
      <c r="B204" s="1"/>
      <c r="C204" s="28"/>
      <c r="D204" s="68"/>
      <c r="E204" s="360" t="s">
        <v>22</v>
      </c>
      <c r="F204" s="360"/>
      <c r="G204" s="360"/>
      <c r="H204" s="360"/>
      <c r="I204" s="360"/>
      <c r="J204" s="360"/>
      <c r="K204" s="360"/>
      <c r="L204" s="361"/>
      <c r="M204" s="22"/>
    </row>
    <row r="205" spans="1:13" ht="18.75" customHeight="1" x14ac:dyDescent="0.15">
      <c r="A205" s="1"/>
      <c r="B205" s="1"/>
      <c r="C205" s="28"/>
      <c r="D205" s="68"/>
      <c r="E205" s="52" t="s">
        <v>246</v>
      </c>
      <c r="F205" s="364" t="str">
        <f>IF('入力シート（様式1～5）'!C54&lt;&gt;"",'入力シート（様式1～5）'!C16&amp;"のサイト（"&amp;'入力シート（様式1～5）'!C54&amp;"）","")</f>
        <v>日野市のサイト（http://www.city.hino.lg.jp/）</v>
      </c>
      <c r="G205" s="364"/>
      <c r="H205" s="364"/>
      <c r="I205" s="364"/>
      <c r="J205" s="364"/>
      <c r="K205" s="364"/>
      <c r="L205" s="365"/>
      <c r="M205" s="27"/>
    </row>
    <row r="206" spans="1:13" ht="18.75" customHeight="1" x14ac:dyDescent="0.15">
      <c r="A206" s="1"/>
      <c r="B206" s="1"/>
      <c r="C206" s="69"/>
      <c r="D206" s="68"/>
      <c r="E206" s="12"/>
      <c r="F206" s="70"/>
      <c r="G206" s="70"/>
      <c r="H206" s="70"/>
      <c r="I206" s="70"/>
      <c r="J206" s="70"/>
      <c r="K206" s="70"/>
      <c r="L206" s="71"/>
      <c r="M206" s="27"/>
    </row>
    <row r="207" spans="1:13" ht="18.75" customHeight="1" thickBot="1" x14ac:dyDescent="0.2">
      <c r="A207" s="1"/>
      <c r="B207" s="1"/>
      <c r="C207" s="72"/>
      <c r="D207" s="73"/>
      <c r="E207" s="352" t="str">
        <f>IF('入力シート（様式1～5）'!C56="○",'入力シート（様式1～5）'!C16&amp;"の避難情報に係る緊急速報メール","")</f>
        <v>日野市の避難情報に係る緊急速報メール</v>
      </c>
      <c r="F207" s="353"/>
      <c r="G207" s="353"/>
      <c r="H207" s="353"/>
      <c r="I207" s="353"/>
      <c r="J207" s="353"/>
      <c r="K207" s="353"/>
      <c r="L207" s="354"/>
      <c r="M207" s="22"/>
    </row>
    <row r="208" spans="1:13" s="86" customFormat="1" ht="18.75" customHeight="1" x14ac:dyDescent="0.15">
      <c r="C208" s="87"/>
      <c r="D208" s="87"/>
      <c r="E208" s="85"/>
      <c r="F208" s="85"/>
      <c r="G208" s="85"/>
      <c r="H208" s="85"/>
      <c r="I208" s="85"/>
      <c r="J208" s="85"/>
      <c r="K208" s="85"/>
      <c r="L208" s="85"/>
      <c r="M208" s="22"/>
    </row>
    <row r="209" spans="1:13" ht="18.75" customHeight="1" x14ac:dyDescent="0.15">
      <c r="A209" s="1"/>
      <c r="B209" s="1"/>
      <c r="C209" s="84" t="s">
        <v>273</v>
      </c>
      <c r="D209" s="83"/>
      <c r="E209" s="83"/>
      <c r="F209" s="83"/>
      <c r="G209" s="83"/>
      <c r="H209" s="83"/>
      <c r="I209" s="83"/>
      <c r="J209" s="83"/>
      <c r="K209" s="83"/>
      <c r="L209" s="83"/>
      <c r="M209" s="27"/>
    </row>
    <row r="210" spans="1:13" ht="18.75" customHeight="1" x14ac:dyDescent="0.15">
      <c r="A210" s="1"/>
      <c r="B210" s="1"/>
      <c r="C210" s="84" t="s">
        <v>274</v>
      </c>
      <c r="D210" s="83"/>
      <c r="E210" s="83"/>
      <c r="F210" s="83"/>
      <c r="G210" s="83"/>
      <c r="H210" s="83"/>
      <c r="I210" s="83"/>
      <c r="J210" s="83"/>
      <c r="K210" s="83"/>
      <c r="L210" s="83"/>
      <c r="M210" s="8"/>
    </row>
    <row r="211" spans="1:13" s="86" customFormat="1" ht="18.75" customHeight="1" x14ac:dyDescent="0.15">
      <c r="C211" s="84"/>
      <c r="D211" s="83"/>
      <c r="E211" s="83"/>
      <c r="F211" s="83"/>
      <c r="G211" s="83"/>
      <c r="H211" s="83"/>
      <c r="I211" s="83"/>
      <c r="J211" s="83"/>
      <c r="K211" s="83"/>
      <c r="L211" s="83"/>
      <c r="M211" s="8"/>
    </row>
    <row r="212" spans="1:13" ht="18.75" customHeight="1" x14ac:dyDescent="0.15">
      <c r="A212" s="1"/>
      <c r="B212" s="1"/>
      <c r="C212" s="86" t="s">
        <v>275</v>
      </c>
      <c r="D212" s="82"/>
      <c r="E212" s="82"/>
      <c r="F212" s="82"/>
      <c r="G212" s="82"/>
      <c r="H212" s="82"/>
      <c r="I212" s="82"/>
      <c r="J212" s="82"/>
      <c r="K212" s="82"/>
      <c r="L212" s="82"/>
      <c r="M212" s="8"/>
    </row>
    <row r="213" spans="1:13" ht="18.75" customHeight="1" x14ac:dyDescent="0.15">
      <c r="A213" s="1"/>
      <c r="B213" s="1"/>
      <c r="C213" s="86" t="s">
        <v>276</v>
      </c>
      <c r="D213" s="82"/>
      <c r="E213" s="82"/>
      <c r="F213" s="82"/>
      <c r="G213" s="82"/>
      <c r="H213" s="82"/>
      <c r="I213" s="82"/>
      <c r="J213" s="82"/>
      <c r="K213" s="82"/>
      <c r="L213" s="82"/>
      <c r="M213" s="8"/>
    </row>
    <row r="214" spans="1:13" ht="18.75" customHeight="1" x14ac:dyDescent="0.15">
      <c r="A214" s="1"/>
      <c r="B214" s="1"/>
      <c r="C214" s="38"/>
      <c r="D214" s="38"/>
      <c r="E214" s="38"/>
      <c r="F214" s="38"/>
      <c r="G214" s="38"/>
      <c r="H214" s="38"/>
      <c r="I214" s="38"/>
      <c r="J214" s="38"/>
      <c r="K214" s="38"/>
      <c r="L214" s="38"/>
      <c r="M214" s="8"/>
    </row>
    <row r="215" spans="1:13" ht="18.75" customHeight="1" x14ac:dyDescent="0.15">
      <c r="A215" s="1"/>
      <c r="B215" s="37" t="s">
        <v>252</v>
      </c>
      <c r="C215" s="1" t="s">
        <v>251</v>
      </c>
      <c r="M215" s="7"/>
    </row>
    <row r="216" spans="1:13" ht="18.75" customHeight="1" x14ac:dyDescent="0.15">
      <c r="A216" s="1"/>
      <c r="B216" s="80" t="s">
        <v>268</v>
      </c>
      <c r="C216" s="389" t="s">
        <v>267</v>
      </c>
      <c r="D216" s="389"/>
      <c r="E216" s="389"/>
      <c r="F216" s="389"/>
      <c r="G216" s="389"/>
      <c r="H216" s="389"/>
      <c r="I216" s="389"/>
      <c r="J216" s="389"/>
      <c r="K216" s="389"/>
      <c r="L216" s="389"/>
      <c r="M216" s="8"/>
    </row>
    <row r="217" spans="1:13" ht="18.75" customHeight="1" x14ac:dyDescent="0.15">
      <c r="A217" s="1"/>
      <c r="B217" s="1"/>
      <c r="C217" s="389"/>
      <c r="D217" s="389"/>
      <c r="E217" s="389"/>
      <c r="F217" s="389"/>
      <c r="G217" s="389"/>
      <c r="H217" s="389"/>
      <c r="I217" s="389"/>
      <c r="J217" s="389"/>
      <c r="K217" s="389"/>
      <c r="L217" s="389"/>
      <c r="M217" s="8"/>
    </row>
    <row r="218" spans="1:13" ht="18.75" customHeight="1" x14ac:dyDescent="0.15">
      <c r="A218" s="1"/>
      <c r="B218" s="1"/>
      <c r="C218" s="38"/>
      <c r="D218" s="38"/>
      <c r="E218" s="38"/>
      <c r="F218" s="38"/>
      <c r="G218" s="38"/>
      <c r="H218" s="38"/>
      <c r="I218" s="38"/>
      <c r="J218" s="38"/>
      <c r="K218" s="38"/>
      <c r="L218" s="38"/>
      <c r="M218" s="8"/>
    </row>
    <row r="219" spans="1:13" ht="18.75" customHeight="1" x14ac:dyDescent="0.15">
      <c r="A219" s="1"/>
      <c r="B219" s="80" t="s">
        <v>270</v>
      </c>
      <c r="C219" s="289" t="s">
        <v>269</v>
      </c>
      <c r="D219" s="289"/>
      <c r="E219" s="289"/>
      <c r="F219" s="289"/>
      <c r="G219" s="289"/>
      <c r="H219" s="289"/>
      <c r="I219" s="289"/>
      <c r="J219" s="289"/>
      <c r="K219" s="289"/>
      <c r="L219" s="289"/>
      <c r="M219" s="8"/>
    </row>
    <row r="220" spans="1:13" ht="18.75" customHeight="1" x14ac:dyDescent="0.15">
      <c r="A220" s="1"/>
      <c r="B220" s="1"/>
      <c r="C220" s="289"/>
      <c r="D220" s="289"/>
      <c r="E220" s="289"/>
      <c r="F220" s="289"/>
      <c r="G220" s="289"/>
      <c r="H220" s="289"/>
      <c r="I220" s="289"/>
      <c r="J220" s="289"/>
      <c r="K220" s="289"/>
      <c r="L220" s="289"/>
      <c r="M220" s="8"/>
    </row>
    <row r="221" spans="1:13" ht="18.75" customHeight="1" x14ac:dyDescent="0.15">
      <c r="A221" s="1"/>
      <c r="B221" s="80" t="s">
        <v>272</v>
      </c>
      <c r="C221" s="289" t="s">
        <v>271</v>
      </c>
      <c r="D221" s="289"/>
      <c r="E221" s="289"/>
      <c r="F221" s="289"/>
      <c r="G221" s="289"/>
      <c r="H221" s="289"/>
      <c r="I221" s="289"/>
      <c r="J221" s="289"/>
      <c r="K221" s="289"/>
      <c r="L221" s="289"/>
      <c r="M221" s="8"/>
    </row>
    <row r="222" spans="1:13" ht="18.75" customHeight="1" x14ac:dyDescent="0.15">
      <c r="A222" s="1"/>
      <c r="B222" s="1"/>
      <c r="C222" s="1" t="str">
        <f>"　"&amp;'入力シート（様式1～5）'!C16&amp;'入力シート（様式1～5）'!C58&amp;" "&amp;'入力シート（様式1～5）'!C60</f>
        <v>　日野市 042-585-1111</v>
      </c>
      <c r="D222" s="48"/>
      <c r="E222" s="48"/>
      <c r="F222" s="48"/>
      <c r="G222" s="48"/>
      <c r="H222" s="48"/>
      <c r="I222" s="48"/>
      <c r="J222" s="48"/>
      <c r="K222" s="48"/>
      <c r="L222" s="48"/>
      <c r="M222" s="8"/>
    </row>
    <row r="223" spans="1:13" ht="18.75" customHeight="1" x14ac:dyDescent="0.15">
      <c r="A223" s="1"/>
      <c r="B223" s="1"/>
      <c r="C223" s="48"/>
      <c r="D223" s="48"/>
      <c r="E223" s="48"/>
      <c r="F223" s="48"/>
      <c r="G223" s="48"/>
      <c r="H223" s="48"/>
      <c r="I223" s="48"/>
      <c r="J223" s="48"/>
      <c r="K223" s="48"/>
      <c r="L223" s="48"/>
      <c r="M223" s="8"/>
    </row>
    <row r="224" spans="1:13" ht="18.75" customHeight="1" x14ac:dyDescent="0.15">
      <c r="A224" s="1"/>
      <c r="B224" s="1"/>
      <c r="C224" s="48"/>
      <c r="D224" s="48"/>
      <c r="E224" s="48"/>
      <c r="F224" s="48"/>
      <c r="G224" s="48"/>
      <c r="H224" s="48"/>
      <c r="I224" s="48"/>
      <c r="J224" s="48"/>
      <c r="K224" s="48"/>
      <c r="L224" s="48"/>
      <c r="M224" s="8"/>
    </row>
    <row r="225" spans="1:13" ht="18.75" customHeight="1" x14ac:dyDescent="0.15">
      <c r="A225" s="1"/>
      <c r="B225" s="1"/>
      <c r="C225" s="48"/>
      <c r="D225" s="48"/>
      <c r="E225" s="48"/>
      <c r="F225" s="48"/>
      <c r="G225" s="48"/>
      <c r="H225" s="48"/>
      <c r="I225" s="48"/>
      <c r="J225" s="48"/>
      <c r="K225" s="48"/>
      <c r="L225" s="48"/>
      <c r="M225" s="8"/>
    </row>
    <row r="226" spans="1:13" ht="18.75" customHeight="1" x14ac:dyDescent="0.15">
      <c r="A226" s="1"/>
      <c r="B226" s="1"/>
      <c r="C226" s="48"/>
      <c r="D226" s="48"/>
      <c r="E226" s="48"/>
      <c r="F226" s="48"/>
      <c r="G226" s="48"/>
      <c r="H226" s="48"/>
      <c r="I226" s="48"/>
      <c r="J226" s="48"/>
      <c r="K226" s="48"/>
      <c r="L226" s="48"/>
      <c r="M226" s="8"/>
    </row>
    <row r="227" spans="1:13" ht="18.75" customHeight="1" x14ac:dyDescent="0.15">
      <c r="A227" s="1"/>
      <c r="B227" s="1"/>
      <c r="L227" s="77" t="s">
        <v>211</v>
      </c>
      <c r="M227" s="7"/>
    </row>
    <row r="228" spans="1:13" ht="18.75" customHeight="1" x14ac:dyDescent="0.15">
      <c r="A228" s="1"/>
      <c r="B228" s="1"/>
      <c r="L228" s="81"/>
      <c r="M228" s="7"/>
    </row>
    <row r="229" spans="1:13" ht="18.75" customHeight="1" x14ac:dyDescent="0.15">
      <c r="A229" s="37" t="s">
        <v>253</v>
      </c>
      <c r="B229" s="1" t="s">
        <v>254</v>
      </c>
      <c r="L229" s="56"/>
      <c r="M229" s="7"/>
    </row>
    <row r="230" spans="1:13" ht="18.75" customHeight="1" x14ac:dyDescent="0.15">
      <c r="A230" s="1"/>
      <c r="B230" s="37" t="s">
        <v>250</v>
      </c>
      <c r="C230" s="1" t="s">
        <v>255</v>
      </c>
      <c r="M230" s="7"/>
    </row>
    <row r="231" spans="1:13" ht="18.75" customHeight="1" x14ac:dyDescent="0.15">
      <c r="A231" s="1"/>
      <c r="B231" s="1"/>
      <c r="C231" s="289" t="s">
        <v>183</v>
      </c>
      <c r="D231" s="289"/>
      <c r="E231" s="289"/>
      <c r="F231" s="289"/>
      <c r="G231" s="289"/>
      <c r="H231" s="289"/>
      <c r="I231" s="289"/>
      <c r="J231" s="289"/>
      <c r="K231" s="289"/>
      <c r="L231" s="289"/>
      <c r="M231" s="8"/>
    </row>
    <row r="232" spans="1:13" ht="18.75" customHeight="1" x14ac:dyDescent="0.15">
      <c r="A232" s="1"/>
      <c r="B232" s="1"/>
      <c r="C232" s="289"/>
      <c r="D232" s="289"/>
      <c r="E232" s="289"/>
      <c r="F232" s="289"/>
      <c r="G232" s="289"/>
      <c r="H232" s="289"/>
      <c r="I232" s="289"/>
      <c r="J232" s="289"/>
      <c r="K232" s="289"/>
      <c r="L232" s="289"/>
      <c r="M232" s="8"/>
    </row>
    <row r="233" spans="1:13" ht="18.75" customHeight="1" x14ac:dyDescent="0.15">
      <c r="A233" s="1"/>
      <c r="B233" s="1"/>
      <c r="C233" s="289"/>
      <c r="D233" s="289"/>
      <c r="E233" s="289"/>
      <c r="F233" s="289"/>
      <c r="G233" s="289"/>
      <c r="H233" s="289"/>
      <c r="I233" s="289"/>
      <c r="J233" s="289"/>
      <c r="K233" s="289"/>
      <c r="L233" s="289"/>
      <c r="M233" s="8"/>
    </row>
    <row r="234" spans="1:13" ht="18.75" customHeight="1" x14ac:dyDescent="0.15">
      <c r="A234" s="1"/>
      <c r="B234" s="1"/>
      <c r="C234" s="289"/>
      <c r="D234" s="289"/>
      <c r="E234" s="289"/>
      <c r="F234" s="289"/>
      <c r="G234" s="289"/>
      <c r="H234" s="289"/>
      <c r="I234" s="289"/>
      <c r="J234" s="289"/>
      <c r="K234" s="289"/>
      <c r="L234" s="289"/>
      <c r="M234" s="8"/>
    </row>
    <row r="235" spans="1:13" ht="18.75" customHeight="1" x14ac:dyDescent="0.15">
      <c r="A235" s="1"/>
      <c r="B235" s="1"/>
      <c r="C235" s="36"/>
    </row>
    <row r="236" spans="1:13" ht="18.75" customHeight="1" x14ac:dyDescent="0.15">
      <c r="A236" s="1"/>
      <c r="B236" s="37" t="s">
        <v>252</v>
      </c>
      <c r="C236" s="1" t="s">
        <v>256</v>
      </c>
      <c r="M236" s="7"/>
    </row>
    <row r="237" spans="1:13" ht="18.75" customHeight="1" x14ac:dyDescent="0.15">
      <c r="A237" s="1"/>
      <c r="B237" s="1"/>
      <c r="C237" s="79" t="s">
        <v>227</v>
      </c>
      <c r="D237" s="48"/>
      <c r="E237" s="48"/>
      <c r="F237" s="48"/>
      <c r="G237" s="48"/>
      <c r="H237" s="48"/>
      <c r="I237" s="48"/>
      <c r="J237" s="48"/>
      <c r="K237" s="48"/>
      <c r="L237" s="48"/>
      <c r="M237" s="8"/>
    </row>
    <row r="238" spans="1:13" ht="18.75" customHeight="1" x14ac:dyDescent="0.15">
      <c r="A238" s="1"/>
      <c r="B238" s="1"/>
      <c r="C238" s="36"/>
    </row>
    <row r="239" spans="1:13" ht="18.75" customHeight="1" x14ac:dyDescent="0.15">
      <c r="A239" s="1"/>
      <c r="B239" s="37" t="s">
        <v>257</v>
      </c>
      <c r="C239" s="1" t="s">
        <v>99</v>
      </c>
      <c r="M239" s="7"/>
    </row>
    <row r="240" spans="1:13" ht="18.75" customHeight="1" x14ac:dyDescent="0.15">
      <c r="A240" s="1"/>
      <c r="B240" s="1"/>
      <c r="C240" s="79" t="s">
        <v>180</v>
      </c>
      <c r="D240" s="79"/>
      <c r="E240" s="79"/>
      <c r="F240" s="79"/>
      <c r="G240" s="79"/>
      <c r="H240" s="79"/>
      <c r="I240" s="79"/>
      <c r="J240" s="79"/>
      <c r="K240" s="79"/>
      <c r="L240" s="79"/>
      <c r="M240" s="8"/>
    </row>
    <row r="241" spans="1:11" ht="18.75" customHeight="1" thickBot="1" x14ac:dyDescent="0.2">
      <c r="A241" s="1"/>
      <c r="B241" s="1"/>
      <c r="C241" s="36"/>
    </row>
    <row r="242" spans="1:11" ht="18.75" customHeight="1" x14ac:dyDescent="0.15">
      <c r="A242" s="1"/>
      <c r="B242" s="1"/>
      <c r="C242" s="36"/>
      <c r="D242" s="57"/>
      <c r="E242" s="74"/>
      <c r="F242" s="372" t="s">
        <v>54</v>
      </c>
      <c r="G242" s="373"/>
      <c r="H242" s="372" t="s">
        <v>52</v>
      </c>
      <c r="I242" s="373"/>
      <c r="J242" s="372" t="s">
        <v>53</v>
      </c>
      <c r="K242" s="337"/>
    </row>
    <row r="243" spans="1:11" ht="18.75" customHeight="1" x14ac:dyDescent="0.15">
      <c r="A243" s="1"/>
      <c r="B243" s="1"/>
      <c r="C243" s="36"/>
      <c r="D243" s="366" t="s">
        <v>182</v>
      </c>
      <c r="E243" s="367"/>
      <c r="F243" s="300" t="str">
        <f>'入力シート（様式1～5）'!C66</f>
        <v>●●●小学校</v>
      </c>
      <c r="G243" s="374"/>
      <c r="H243" s="300" t="str">
        <f>'入力シート（様式1～5）'!C70&amp;"m"</f>
        <v>200m</v>
      </c>
      <c r="I243" s="374"/>
      <c r="J243" s="300" t="str">
        <f>'入力シート（様式1～5）'!C72&amp;IF('入力シート（様式1～5）'!C72="車両"," "&amp;'入力シート（様式1～5）'!I72&amp;"台","")</f>
        <v>徒歩</v>
      </c>
      <c r="K243" s="301"/>
    </row>
    <row r="244" spans="1:11" ht="18.75" customHeight="1" x14ac:dyDescent="0.15">
      <c r="A244" s="1"/>
      <c r="B244" s="1"/>
      <c r="C244" s="36"/>
      <c r="D244" s="368"/>
      <c r="E244" s="369"/>
      <c r="F244" s="302"/>
      <c r="G244" s="375"/>
      <c r="H244" s="302"/>
      <c r="I244" s="375"/>
      <c r="J244" s="302"/>
      <c r="K244" s="303"/>
    </row>
    <row r="245" spans="1:11" ht="18.75" customHeight="1" x14ac:dyDescent="0.15">
      <c r="A245" s="1"/>
      <c r="B245" s="1"/>
      <c r="C245" s="36"/>
      <c r="D245" s="366" t="s">
        <v>55</v>
      </c>
      <c r="E245" s="367"/>
      <c r="F245" s="300" t="str">
        <f>IF('入力シート（様式1～5）'!C76="","-",'入力シート（様式1～5）'!C76)</f>
        <v>-</v>
      </c>
      <c r="G245" s="374"/>
      <c r="H245" s="296"/>
      <c r="I245" s="297"/>
      <c r="J245" s="296"/>
      <c r="K245" s="322"/>
    </row>
    <row r="246" spans="1:11" ht="18.75" customHeight="1" thickBot="1" x14ac:dyDescent="0.2">
      <c r="A246" s="1"/>
      <c r="B246" s="1"/>
      <c r="C246" s="36"/>
      <c r="D246" s="370"/>
      <c r="E246" s="371"/>
      <c r="F246" s="376"/>
      <c r="G246" s="377"/>
      <c r="H246" s="298"/>
      <c r="I246" s="299"/>
      <c r="J246" s="298"/>
      <c r="K246" s="323"/>
    </row>
    <row r="247" spans="1:11" ht="18.75" customHeight="1" x14ac:dyDescent="0.15">
      <c r="A247" s="1"/>
      <c r="B247" s="1"/>
      <c r="C247" s="36"/>
    </row>
    <row r="248" spans="1:11" ht="18.75" customHeight="1" x14ac:dyDescent="0.15">
      <c r="A248" s="1"/>
      <c r="B248" s="1"/>
      <c r="C248" s="36"/>
    </row>
    <row r="249" spans="1:11" ht="18.75" customHeight="1" x14ac:dyDescent="0.15">
      <c r="A249" s="1"/>
      <c r="B249" s="1"/>
      <c r="C249" s="36"/>
    </row>
    <row r="250" spans="1:11" ht="18.75" customHeight="1" x14ac:dyDescent="0.15">
      <c r="A250" s="1"/>
      <c r="B250" s="1"/>
      <c r="C250" s="36"/>
    </row>
    <row r="251" spans="1:11" ht="18.75" customHeight="1" x14ac:dyDescent="0.15">
      <c r="A251" s="1"/>
      <c r="B251" s="1"/>
      <c r="C251" s="36"/>
    </row>
    <row r="252" spans="1:11" ht="18.75" customHeight="1" x14ac:dyDescent="0.15">
      <c r="A252" s="1"/>
      <c r="B252" s="1"/>
      <c r="C252" s="36"/>
    </row>
    <row r="253" spans="1:11" ht="18.75" customHeight="1" x14ac:dyDescent="0.15">
      <c r="A253" s="1"/>
      <c r="B253" s="1"/>
      <c r="C253" s="36"/>
    </row>
    <row r="254" spans="1:11" ht="18.75" customHeight="1" x14ac:dyDescent="0.15">
      <c r="A254" s="1"/>
      <c r="B254" s="1"/>
      <c r="C254" s="36"/>
    </row>
    <row r="255" spans="1:11" ht="18.75" customHeight="1" x14ac:dyDescent="0.15">
      <c r="A255" s="1"/>
      <c r="B255" s="1"/>
      <c r="C255" s="36"/>
    </row>
    <row r="256" spans="1:11" ht="18.75" customHeight="1" x14ac:dyDescent="0.15">
      <c r="A256" s="1"/>
      <c r="B256" s="1"/>
      <c r="C256" s="36"/>
    </row>
    <row r="257" spans="1:3" ht="18.75" customHeight="1" x14ac:dyDescent="0.15">
      <c r="A257" s="1"/>
      <c r="B257" s="1"/>
      <c r="C257" s="36"/>
    </row>
    <row r="258" spans="1:3" ht="18.75" customHeight="1" x14ac:dyDescent="0.15">
      <c r="A258" s="1"/>
      <c r="B258" s="1"/>
      <c r="C258" s="36"/>
    </row>
    <row r="259" spans="1:3" ht="18.75" customHeight="1" x14ac:dyDescent="0.15">
      <c r="A259" s="1"/>
      <c r="B259" s="1"/>
      <c r="C259" s="36"/>
    </row>
    <row r="260" spans="1:3" ht="18.75" customHeight="1" x14ac:dyDescent="0.15">
      <c r="A260" s="1"/>
      <c r="B260" s="1"/>
      <c r="C260" s="36"/>
    </row>
    <row r="261" spans="1:3" ht="18.75" customHeight="1" x14ac:dyDescent="0.15">
      <c r="A261" s="1"/>
      <c r="B261" s="1"/>
      <c r="C261" s="36"/>
    </row>
    <row r="262" spans="1:3" ht="18.75" customHeight="1" x14ac:dyDescent="0.15">
      <c r="A262" s="1"/>
      <c r="B262" s="1"/>
      <c r="C262" s="36"/>
    </row>
    <row r="263" spans="1:3" ht="18.75" customHeight="1" x14ac:dyDescent="0.15">
      <c r="A263" s="1"/>
      <c r="B263" s="1"/>
      <c r="C263" s="36"/>
    </row>
    <row r="264" spans="1:3" ht="18.75" customHeight="1" x14ac:dyDescent="0.15">
      <c r="A264" s="1"/>
      <c r="B264" s="1"/>
      <c r="C264" s="36"/>
    </row>
    <row r="265" spans="1:3" ht="18.75" customHeight="1" x14ac:dyDescent="0.15">
      <c r="A265" s="1"/>
      <c r="B265" s="1"/>
      <c r="C265" s="36"/>
    </row>
    <row r="266" spans="1:3" ht="18.75" customHeight="1" x14ac:dyDescent="0.15">
      <c r="A266" s="1"/>
      <c r="B266" s="1"/>
      <c r="C266" s="36"/>
    </row>
    <row r="267" spans="1:3" ht="18.75" customHeight="1" x14ac:dyDescent="0.15">
      <c r="A267" s="1"/>
      <c r="B267" s="1"/>
      <c r="C267" s="36"/>
    </row>
    <row r="268" spans="1:3" ht="18.75" customHeight="1" x14ac:dyDescent="0.15">
      <c r="A268" s="1"/>
      <c r="B268" s="1"/>
      <c r="C268" s="36"/>
    </row>
    <row r="269" spans="1:3" ht="18.75" customHeight="1" x14ac:dyDescent="0.15">
      <c r="A269" s="1"/>
      <c r="B269" s="1"/>
      <c r="C269" s="36"/>
    </row>
    <row r="270" spans="1:3" ht="18.75" customHeight="1" x14ac:dyDescent="0.15">
      <c r="A270" s="1"/>
      <c r="B270" s="1"/>
      <c r="C270" s="36"/>
    </row>
    <row r="271" spans="1:3" ht="18.75" customHeight="1" x14ac:dyDescent="0.15">
      <c r="A271" s="1"/>
      <c r="B271" s="1"/>
      <c r="C271" s="36"/>
    </row>
    <row r="272" spans="1:3" ht="18.75" customHeight="1" x14ac:dyDescent="0.15">
      <c r="A272" s="1"/>
      <c r="B272" s="1"/>
      <c r="C272" s="36"/>
    </row>
    <row r="273" spans="1:14" ht="18.75" customHeight="1" x14ac:dyDescent="0.15">
      <c r="A273" s="1"/>
      <c r="B273" s="1"/>
      <c r="C273" s="36"/>
    </row>
    <row r="274" spans="1:14" ht="18.75" customHeight="1" x14ac:dyDescent="0.15">
      <c r="A274" s="1"/>
      <c r="B274" s="1"/>
      <c r="L274" s="77" t="s">
        <v>212</v>
      </c>
      <c r="M274" s="7"/>
    </row>
    <row r="275" spans="1:14" ht="18.75" customHeight="1" x14ac:dyDescent="0.15">
      <c r="A275" s="1"/>
      <c r="B275" s="1"/>
      <c r="L275" s="81"/>
      <c r="M275" s="7"/>
    </row>
    <row r="276" spans="1:14" ht="18.75" customHeight="1" x14ac:dyDescent="0.15">
      <c r="A276" s="37" t="s">
        <v>258</v>
      </c>
      <c r="B276" s="1" t="s">
        <v>259</v>
      </c>
      <c r="L276" s="56"/>
      <c r="M276" s="7"/>
    </row>
    <row r="277" spans="1:14" ht="18.75" customHeight="1" x14ac:dyDescent="0.15">
      <c r="A277" s="1"/>
      <c r="B277" s="389" t="s">
        <v>260</v>
      </c>
      <c r="C277" s="389"/>
      <c r="D277" s="389"/>
      <c r="E277" s="389"/>
      <c r="F277" s="389"/>
      <c r="G277" s="389"/>
      <c r="H277" s="389"/>
      <c r="I277" s="389"/>
      <c r="J277" s="389"/>
      <c r="K277" s="389"/>
      <c r="L277" s="389"/>
      <c r="M277" s="8"/>
    </row>
    <row r="278" spans="1:14" ht="18.75" customHeight="1" x14ac:dyDescent="0.15">
      <c r="A278" s="1"/>
      <c r="B278" s="389"/>
      <c r="C278" s="389"/>
      <c r="D278" s="389"/>
      <c r="E278" s="389"/>
      <c r="F278" s="389"/>
      <c r="G278" s="389"/>
      <c r="H278" s="389"/>
      <c r="I278" s="389"/>
      <c r="J278" s="389"/>
      <c r="K278" s="389"/>
      <c r="L278" s="389"/>
      <c r="M278" s="8"/>
    </row>
    <row r="279" spans="1:14" ht="18.75" customHeight="1" x14ac:dyDescent="0.15">
      <c r="A279" s="1"/>
      <c r="B279" s="1" t="s">
        <v>261</v>
      </c>
      <c r="D279" s="38"/>
      <c r="E279" s="38"/>
      <c r="F279" s="38"/>
      <c r="G279" s="38"/>
      <c r="H279" s="38"/>
      <c r="I279" s="38"/>
      <c r="J279" s="38"/>
      <c r="K279" s="38"/>
      <c r="L279" s="38"/>
      <c r="M279" s="8"/>
    </row>
    <row r="280" spans="1:14" ht="18.75" customHeight="1" x14ac:dyDescent="0.15">
      <c r="A280" s="1"/>
      <c r="B280" s="1"/>
      <c r="C280" s="36"/>
    </row>
    <row r="281" spans="1:14" ht="18.75" customHeight="1" thickBot="1" x14ac:dyDescent="0.2">
      <c r="A281" s="1"/>
      <c r="B281" s="1"/>
      <c r="C281" s="338" t="s">
        <v>16</v>
      </c>
      <c r="D281" s="338"/>
      <c r="E281" s="338"/>
      <c r="F281" s="338"/>
      <c r="G281" s="338"/>
      <c r="H281" s="338"/>
      <c r="I281" s="338"/>
      <c r="J281" s="338"/>
      <c r="K281" s="338"/>
      <c r="L281" s="338"/>
      <c r="M281" s="7"/>
    </row>
    <row r="282" spans="1:14" ht="18.75" customHeight="1" x14ac:dyDescent="0.15">
      <c r="A282" s="1"/>
      <c r="B282" s="1"/>
      <c r="D282" s="335" t="s">
        <v>56</v>
      </c>
      <c r="E282" s="336"/>
      <c r="F282" s="336"/>
      <c r="G282" s="336"/>
      <c r="H282" s="336"/>
      <c r="I282" s="336"/>
      <c r="J282" s="336"/>
      <c r="K282" s="337"/>
      <c r="L282" s="14"/>
      <c r="M282" s="20"/>
    </row>
    <row r="283" spans="1:14" ht="18.75" customHeight="1" x14ac:dyDescent="0.15">
      <c r="A283" s="1"/>
      <c r="B283" s="1"/>
      <c r="D283" s="304" t="s">
        <v>225</v>
      </c>
      <c r="E283" s="305"/>
      <c r="F283" s="310" t="str">
        <f>IF(N283&lt;&gt;"",RIGHT(N283,LEN(N283)-1),"")</f>
        <v>テレビ、ラジオ、タブレット端末、ファックス、携帯電話、携帯電話用バッテリー、乾電池</v>
      </c>
      <c r="G283" s="311"/>
      <c r="H283" s="311"/>
      <c r="I283" s="311"/>
      <c r="J283" s="311"/>
      <c r="K283" s="312"/>
      <c r="L283" s="75"/>
      <c r="M283" s="33"/>
      <c r="N283" s="34" t="str">
        <f>IF('入力シート（様式1～5）'!C82="有","、"&amp;'入力シート（様式1～5）'!B82&amp;IF('入力シート（様式1～5）'!G82&lt;&gt;"",'入力シート（様式1～5）'!G82&amp;'入力シート（様式1～5）'!I82,""),"")&amp;IF('入力シート（様式1～5）'!C84="有","、"&amp;'入力シート（様式1～5）'!B84&amp;IF('入力シート（様式1～5）'!G84&lt;&gt;"",'入力シート（様式1～5）'!G84&amp;'入力シート（様式1～5）'!I84,""),"")&amp;IF('入力シート（様式1～5）'!C86="有","、"&amp;'入力シート（様式1～5）'!B86&amp;IF('入力シート（様式1～5）'!G86&lt;&gt;"",'入力シート（様式1～5）'!G86&amp;'入力シート（様式1～5）'!I86,""),"")&amp;IF('入力シート（様式1～5）'!C88="有","、"&amp;'入力シート（様式1～5）'!B88&amp;IF('入力シート（様式1～5）'!G88&lt;&gt;"",'入力シート（様式1～5）'!G88&amp;'入力シート（様式1～5）'!I88,""),"")&amp;IF('入力シート（様式1～5）'!C90="有","、"&amp;'入力シート（様式1～5）'!B90&amp;IF('入力シート（様式1～5）'!G90&lt;&gt;"",'入力シート（様式1～5）'!G90&amp;'入力シート（様式1～5）'!I90,""),"")&amp;IF('入力シート（様式1～5）'!C92="有","、"&amp;'入力シート（様式1～5）'!B92&amp;IF('入力シート（様式1～5）'!G92&lt;&gt;"",'入力シート（様式1～5）'!G92&amp;'入力シート（様式1～5）'!I92,""),"")&amp;IF('入力シート（様式1～5）'!C94="有","、"&amp;'入力シート（様式1～5）'!B94&amp;IF('入力シート（様式1～5）'!G94&lt;&gt;"",'入力シート（様式1～5）'!G94&amp;'入力シート（様式1～5）'!I94,""),"")&amp;IF('入力シート（様式1～5）'!C96&lt;&gt;"","、"&amp;'入力シート（様式1～5）'!C96,"")</f>
        <v>、テレビ、ラジオ、タブレット端末、ファックス、携帯電話、携帯電話用バッテリー、乾電池</v>
      </c>
    </row>
    <row r="284" spans="1:14" ht="18.75" customHeight="1" x14ac:dyDescent="0.15">
      <c r="A284" s="1"/>
      <c r="B284" s="1"/>
      <c r="D284" s="306"/>
      <c r="E284" s="307"/>
      <c r="F284" s="313"/>
      <c r="G284" s="314"/>
      <c r="H284" s="314"/>
      <c r="I284" s="314"/>
      <c r="J284" s="314"/>
      <c r="K284" s="315"/>
      <c r="L284" s="75"/>
      <c r="M284" s="33"/>
    </row>
    <row r="285" spans="1:14" ht="18.75" customHeight="1" x14ac:dyDescent="0.15">
      <c r="A285" s="1"/>
      <c r="B285" s="1"/>
      <c r="D285" s="308"/>
      <c r="E285" s="309"/>
      <c r="F285" s="316"/>
      <c r="G285" s="317"/>
      <c r="H285" s="317"/>
      <c r="I285" s="317"/>
      <c r="J285" s="317"/>
      <c r="K285" s="318"/>
      <c r="L285" s="75"/>
      <c r="M285" s="33"/>
    </row>
    <row r="286" spans="1:14" ht="18.75" customHeight="1" x14ac:dyDescent="0.15">
      <c r="A286" s="1"/>
      <c r="B286" s="1"/>
      <c r="D286" s="304" t="s">
        <v>99</v>
      </c>
      <c r="E286" s="305"/>
      <c r="F286" s="290" t="str">
        <f>IF(N286&lt;&gt;"",RIGHT(N286,LEN(N286)-1),"")</f>
        <v>従業員名簿、利用者名簿、案内旗、携帯電話、携帯電話用バッテリー、拡声器、懐中電灯、乾電池、ライフジャケット、蛍光塗料</v>
      </c>
      <c r="G286" s="291"/>
      <c r="H286" s="291"/>
      <c r="I286" s="291"/>
      <c r="J286" s="291"/>
      <c r="K286" s="292"/>
      <c r="L286" s="75"/>
      <c r="M286" s="33"/>
      <c r="N286" s="34" t="str">
        <f>IF('入力シート（様式1～5）'!C101="有","、"&amp;'入力シート（様式1～5）'!B101,"")&amp;IF('入力シート（様式1～5）'!C103="有","、"&amp;'入力シート（様式1～5）'!B103,"")&amp;IF('入力シート（様式1～5）'!C105="有","、"&amp;'入力シート（様式1～5）'!B105&amp;IF('入力シート（様式1～5）'!G105&lt;&gt;"",'入力シート（様式1～5）'!G105&amp;'入力シート（様式1～5）'!I105,""),"")&amp;IF('入力シート（様式1～5）'!C107="有","、"&amp;'入力シート（様式1～5）'!B107&amp;IF('入力シート（様式1～5）'!G107&lt;&gt;"",'入力シート（様式1～5）'!G107&amp;'入力シート（様式1～5）'!I107,""),"")&amp;IF('入力シート（様式1～5）'!C109="有","、"&amp;'入力シート（様式1～5）'!B109&amp;IF('入力シート（様式1～5）'!G109&lt;&gt;"",'入力シート（様式1～5）'!G109&amp;'入力シート（様式1～5）'!I109,""),"")&amp;IF('入力シート（様式1～5）'!C111="有","、"&amp;'入力シート（様式1～5）'!B111&amp;IF('入力シート（様式1～5）'!G111&lt;&gt;"",'入力シート（様式1～5）'!G111&amp;'入力シート（様式1～5）'!I111,""),"")&amp;IF('入力シート（様式1～5）'!C113="有","、"&amp;'入力シート（様式1～5）'!B113&amp;IF('入力シート（様式1～5）'!G113&lt;&gt;"",'入力シート（様式1～5）'!G113&amp;'入力シート（様式1～5）'!I113,""),"")&amp;IF('入力シート（様式1～5）'!C115="有","、"&amp;'入力シート（様式1～5）'!B115&amp;IF('入力シート（様式1～5）'!G115&lt;&gt;"",'入力シート（様式1～5）'!G115&amp;'入力シート（様式1～5）'!I115,""),"")&amp;IF('入力シート（様式1～5）'!C117="有","、"&amp;'入力シート（様式1～5）'!B117&amp;IF('入力シート（様式1～5）'!G117&lt;&gt;"",'入力シート（様式1～5）'!G117&amp;'入力シート（様式1～5）'!I117,""),"")&amp;IF('入力シート（様式1～5）'!C119="有","、"&amp;'入力シート（様式1～5）'!B119&amp;IF('入力シート（様式1～5）'!G119&lt;&gt;"",'入力シート（様式1～5）'!G119&amp;'入力シート（様式1～5）'!I119,""),"")&amp;IF('入力シート（様式1～5）'!C121&lt;&gt;"","、"&amp;'入力シート（様式1～5）'!C121,"")</f>
        <v>、従業員名簿、利用者名簿、案内旗、携帯電話、携帯電話用バッテリー、拡声器、懐中電灯、乾電池、ライフジャケット、蛍光塗料</v>
      </c>
    </row>
    <row r="287" spans="1:14" ht="18.75" customHeight="1" x14ac:dyDescent="0.15">
      <c r="A287" s="1"/>
      <c r="B287" s="1"/>
      <c r="D287" s="306"/>
      <c r="E287" s="307"/>
      <c r="F287" s="319"/>
      <c r="G287" s="320"/>
      <c r="H287" s="320"/>
      <c r="I287" s="320"/>
      <c r="J287" s="320"/>
      <c r="K287" s="321"/>
      <c r="L287" s="75"/>
      <c r="M287" s="33"/>
    </row>
    <row r="288" spans="1:14" ht="18.75" customHeight="1" x14ac:dyDescent="0.15">
      <c r="A288" s="1"/>
      <c r="B288" s="1"/>
      <c r="D288" s="306"/>
      <c r="E288" s="307"/>
      <c r="F288" s="319"/>
      <c r="G288" s="320"/>
      <c r="H288" s="320"/>
      <c r="I288" s="320"/>
      <c r="J288" s="320"/>
      <c r="K288" s="321"/>
      <c r="L288" s="75"/>
      <c r="M288" s="33"/>
    </row>
    <row r="289" spans="1:14" ht="18.75" customHeight="1" x14ac:dyDescent="0.15">
      <c r="A289" s="1"/>
      <c r="B289" s="1"/>
      <c r="D289" s="308"/>
      <c r="E289" s="309"/>
      <c r="F289" s="319"/>
      <c r="G289" s="320"/>
      <c r="H289" s="320"/>
      <c r="I289" s="320"/>
      <c r="J289" s="320"/>
      <c r="K289" s="321"/>
      <c r="L289" s="75"/>
      <c r="M289" s="33"/>
    </row>
    <row r="290" spans="1:14" ht="18.75" customHeight="1" x14ac:dyDescent="0.15">
      <c r="A290" s="1"/>
      <c r="B290" s="1"/>
      <c r="D290" s="304" t="s">
        <v>55</v>
      </c>
      <c r="E290" s="305"/>
      <c r="F290" s="290" t="str">
        <f>IF(N290&lt;&gt;"",RIGHT(N290,LEN(N290)-1),"")</f>
        <v>水</v>
      </c>
      <c r="G290" s="291"/>
      <c r="H290" s="291"/>
      <c r="I290" s="291"/>
      <c r="J290" s="291"/>
      <c r="K290" s="292"/>
      <c r="L290" s="28"/>
      <c r="M290" s="33"/>
      <c r="N290" s="34" t="str">
        <f>IF('入力シート（様式1～5）'!C126="有","、"&amp;'入力シート（様式1～5）'!B126&amp;IF('入力シート（様式1～5）'!G126&lt;&gt;"",'入力シート（様式1～5）'!G126&amp;'入力シート（様式1～5）'!I126,""),"")&amp;IF('入力シート（様式1～5）'!C128="有","、"&amp;'入力シート（様式1～5）'!B128&amp;IF('入力シート（様式1～5）'!G128&lt;&gt;"",'入力シート（様式1～5）'!G128&amp;'入力シート（様式1～5）'!I128,""),"")&amp;IF('入力シート（様式1～5）'!C130="有","、"&amp;'入力シート（様式1～5）'!B130&amp;IF('入力シート（様式1～5）'!G130&lt;&gt;"",'入力シート（様式1～5）'!G130&amp;'入力シート（様式1～5）'!I130,""),"")&amp;IF('入力シート（様式1～5）'!C132="有","、"&amp;'入力シート（様式1～5）'!B132&amp;IF('入力シート（様式1～5）'!G132&lt;&gt;"",'入力シート（様式1～5）'!G132&amp;'入力シート（様式1～5）'!I132,""),"")&amp;IF('入力シート（様式1～5）'!C134&lt;&gt;"","、"&amp;'入力シート（様式1～5）'!C134,"")</f>
        <v>、水</v>
      </c>
    </row>
    <row r="291" spans="1:14" ht="18.75" customHeight="1" x14ac:dyDescent="0.15">
      <c r="A291" s="1"/>
      <c r="B291" s="1"/>
      <c r="D291" s="308"/>
      <c r="E291" s="309"/>
      <c r="F291" s="293"/>
      <c r="G291" s="294"/>
      <c r="H291" s="294"/>
      <c r="I291" s="294"/>
      <c r="J291" s="294"/>
      <c r="K291" s="295"/>
      <c r="L291" s="28"/>
      <c r="M291" s="33"/>
    </row>
    <row r="292" spans="1:14" ht="18.75" customHeight="1" x14ac:dyDescent="0.15">
      <c r="A292" s="1"/>
      <c r="B292" s="1"/>
      <c r="D292" s="304" t="s">
        <v>44</v>
      </c>
      <c r="E292" s="305"/>
      <c r="F292" s="290" t="str">
        <f>IF(N292&lt;&gt;"",RIGHT(N292,LEN(N292)-1),"")</f>
        <v>おむつ</v>
      </c>
      <c r="G292" s="291"/>
      <c r="H292" s="291"/>
      <c r="I292" s="291"/>
      <c r="J292" s="291"/>
      <c r="K292" s="292"/>
      <c r="L292" s="28"/>
      <c r="M292" s="33"/>
      <c r="N292" s="34" t="str">
        <f>IF('入力シート（様式1～5）'!C139="有","、"&amp;'入力シート（様式1～5）'!B139&amp;IF('入力シート（様式1～5）'!G139&lt;&gt;"",'入力シート（様式1～5）'!G139&amp;'入力シート（様式1～5）'!I139,""),"")&amp;IF('入力シート（様式1～5）'!C141="有","、"&amp;'入力シート（様式1～5）'!B141&amp;IF('入力シート（様式1～5）'!G141&lt;&gt;"",'入力シート（様式1～5）'!G141&amp;'入力シート（様式1～5）'!I141,""),"")&amp;IF('入力シート（様式1～5）'!C143="有","、"&amp;'入力シート（様式1～5）'!B143&amp;IF('入力シート（様式1～5）'!G143&lt;&gt;"",'入力シート（様式1～5）'!G143&amp;'入力シート（様式1～5）'!I143,""),"")&amp;IF('入力シート（様式1～5）'!C145="有","、"&amp;'入力シート（様式1～5）'!B145&amp;IF('入力シート（様式1～5）'!G145&lt;&gt;"",'入力シート（様式1～5）'!G145&amp;'入力シート（様式1～5）'!I145,""),"")&amp;IF('入力シート（様式1～5）'!C147&lt;&gt;"","、"&amp;'入力シート（様式1～5）'!C147,"")</f>
        <v>、おむつ</v>
      </c>
    </row>
    <row r="293" spans="1:14" ht="18.75" customHeight="1" x14ac:dyDescent="0.15">
      <c r="A293" s="1"/>
      <c r="B293" s="1"/>
      <c r="D293" s="308"/>
      <c r="E293" s="309"/>
      <c r="F293" s="293"/>
      <c r="G293" s="294"/>
      <c r="H293" s="294"/>
      <c r="I293" s="294"/>
      <c r="J293" s="294"/>
      <c r="K293" s="295"/>
      <c r="L293" s="28"/>
      <c r="M293" s="33"/>
    </row>
    <row r="294" spans="1:14" ht="18.75" customHeight="1" x14ac:dyDescent="0.15">
      <c r="A294" s="1"/>
      <c r="B294" s="1"/>
      <c r="D294" s="304" t="s">
        <v>226</v>
      </c>
      <c r="E294" s="305"/>
      <c r="F294" s="290" t="str">
        <f>IF(N294&lt;&gt;"",RIGHT(N294,LEN(N294)-1),"")</f>
        <v>ウエットティッシュ</v>
      </c>
      <c r="G294" s="291"/>
      <c r="H294" s="291"/>
      <c r="I294" s="291"/>
      <c r="J294" s="291"/>
      <c r="K294" s="292"/>
      <c r="L294" s="28"/>
      <c r="M294" s="33"/>
      <c r="N294" s="34" t="str">
        <f>IF('入力シート（様式1～5）'!C151="有","、"&amp;'入力シート（様式1～5）'!B151&amp;IF('入力シート（様式1～5）'!G151&lt;&gt;"",'入力シート（様式1～5）'!G151&amp;'入力シート（様式1～5）'!I151,""),"")&amp;IF('入力シート（様式1～5）'!C153="有","、"&amp;'入力シート（様式1～5）'!B153&amp;IF('入力シート（様式1～5）'!G153&lt;&gt;"",'入力シート（様式1～5）'!G153&amp;'入力シート（様式1～5）'!I153,""),"")&amp;IF('入力シート（様式1～5）'!C155="有","、"&amp;'入力シート（様式1～5）'!B155&amp;IF('入力シート（様式1～5）'!G155&lt;&gt;"",'入力シート（様式1～5）'!G155&amp;'入力シート（様式1～5）'!I155,""),"")&amp;IF('入力シート（様式1～5）'!C157&lt;&gt;"","、"&amp;'入力シート（様式1～5）'!C157,"")</f>
        <v>、ウエットティッシュ</v>
      </c>
    </row>
    <row r="295" spans="1:14" ht="18.75" customHeight="1" thickBot="1" x14ac:dyDescent="0.2">
      <c r="A295" s="1"/>
      <c r="B295" s="1"/>
      <c r="D295" s="330"/>
      <c r="E295" s="331"/>
      <c r="F295" s="332"/>
      <c r="G295" s="333"/>
      <c r="H295" s="333"/>
      <c r="I295" s="333"/>
      <c r="J295" s="333"/>
      <c r="K295" s="334"/>
      <c r="L295" s="28"/>
      <c r="M295" s="33"/>
    </row>
    <row r="296" spans="1:14" ht="18.75" customHeight="1" thickBot="1" x14ac:dyDescent="0.2">
      <c r="A296" s="1"/>
      <c r="B296" s="1"/>
      <c r="C296" s="76"/>
      <c r="D296" s="12"/>
      <c r="E296" s="12"/>
      <c r="F296" s="12"/>
      <c r="G296" s="12"/>
      <c r="H296" s="12"/>
      <c r="I296" s="12"/>
      <c r="J296" s="12"/>
      <c r="K296" s="12"/>
      <c r="L296" s="12"/>
      <c r="M296" s="35"/>
    </row>
    <row r="297" spans="1:14" ht="18.75" customHeight="1" x14ac:dyDescent="0.15">
      <c r="A297" s="1"/>
      <c r="B297" s="1"/>
      <c r="D297" s="335" t="s">
        <v>57</v>
      </c>
      <c r="E297" s="336"/>
      <c r="F297" s="336"/>
      <c r="G297" s="336"/>
      <c r="H297" s="336"/>
      <c r="I297" s="336"/>
      <c r="J297" s="336"/>
      <c r="K297" s="337"/>
      <c r="L297" s="14"/>
      <c r="M297" s="20"/>
    </row>
    <row r="298" spans="1:14" ht="18.75" customHeight="1" x14ac:dyDescent="0.15">
      <c r="A298" s="1"/>
      <c r="B298" s="1"/>
      <c r="D298" s="324" t="str">
        <f>IF(N298&lt;&gt;"",RIGHT(N298,LEN(N298)-1),"")</f>
        <v>土のう</v>
      </c>
      <c r="E298" s="325"/>
      <c r="F298" s="325"/>
      <c r="G298" s="325"/>
      <c r="H298" s="325"/>
      <c r="I298" s="325"/>
      <c r="J298" s="325"/>
      <c r="K298" s="326"/>
      <c r="L298" s="28"/>
      <c r="M298" s="33"/>
      <c r="N298" s="34" t="str">
        <f>IF('入力シート（様式1～5）'!C162="有","、"&amp;'入力シート（様式1～5）'!B162&amp;IF('入力シート（様式1～5）'!G162&lt;&gt;"",'入力シート（様式1～5）'!G162&amp;'入力シート（様式1～5）'!I162,""),"")&amp;IF('入力シート（様式1～5）'!C164="有","、"&amp;'入力シート（様式1～5）'!B164&amp;IF('入力シート（様式1～5）'!G164&lt;&gt;"",'入力シート（様式1～5）'!G164&amp;'入力シート（様式1～5）'!I164,""),"")&amp;IF('入力シート（様式1～5）'!C166&lt;&gt;"","、"&amp;'入力シート（様式1～5）'!C166,"")</f>
        <v>、土のう</v>
      </c>
    </row>
    <row r="299" spans="1:14" ht="18.75" customHeight="1" thickBot="1" x14ac:dyDescent="0.2">
      <c r="A299" s="1"/>
      <c r="B299" s="1"/>
      <c r="D299" s="327"/>
      <c r="E299" s="328"/>
      <c r="F299" s="328"/>
      <c r="G299" s="328"/>
      <c r="H299" s="328"/>
      <c r="I299" s="328"/>
      <c r="J299" s="328"/>
      <c r="K299" s="329"/>
      <c r="L299" s="28"/>
      <c r="M299" s="33"/>
    </row>
    <row r="300" spans="1:14" ht="18.75" customHeight="1" x14ac:dyDescent="0.15">
      <c r="A300" s="1"/>
      <c r="B300" s="1"/>
      <c r="C300" s="38"/>
      <c r="D300" s="38"/>
      <c r="E300" s="38"/>
      <c r="F300" s="38"/>
      <c r="G300" s="38"/>
      <c r="H300" s="38"/>
      <c r="I300" s="38"/>
      <c r="J300" s="38"/>
      <c r="K300" s="38"/>
      <c r="L300" s="38"/>
      <c r="M300" s="8"/>
    </row>
    <row r="301" spans="1:14" ht="18.75" customHeight="1" x14ac:dyDescent="0.15">
      <c r="A301" s="1"/>
      <c r="B301" s="1"/>
      <c r="C301" s="38"/>
      <c r="D301" s="38"/>
      <c r="E301" s="38"/>
      <c r="F301" s="38"/>
      <c r="G301" s="38"/>
      <c r="H301" s="38"/>
      <c r="I301" s="38"/>
      <c r="J301" s="38"/>
      <c r="K301" s="38"/>
      <c r="L301" s="38"/>
      <c r="M301" s="8"/>
    </row>
    <row r="302" spans="1:14" ht="18.75" customHeight="1" x14ac:dyDescent="0.15">
      <c r="A302" s="37" t="s">
        <v>262</v>
      </c>
      <c r="B302" s="1" t="s">
        <v>263</v>
      </c>
      <c r="M302" s="8"/>
    </row>
    <row r="303" spans="1:14" ht="18.75" customHeight="1" x14ac:dyDescent="0.15">
      <c r="A303" s="1"/>
      <c r="B303" s="1" t="s">
        <v>264</v>
      </c>
      <c r="C303" s="38"/>
      <c r="D303" s="38"/>
      <c r="E303" s="38"/>
      <c r="F303" s="38"/>
      <c r="G303" s="38"/>
      <c r="H303" s="38"/>
      <c r="I303" s="38"/>
      <c r="J303" s="38"/>
      <c r="K303" s="38"/>
      <c r="L303" s="38"/>
      <c r="M303" s="8"/>
    </row>
    <row r="304" spans="1:14" ht="18.75" customHeight="1" x14ac:dyDescent="0.15">
      <c r="A304" s="1"/>
      <c r="B304" s="1"/>
      <c r="C304" s="38"/>
      <c r="D304" s="38"/>
      <c r="E304" s="38"/>
      <c r="F304" s="38"/>
      <c r="G304" s="38"/>
      <c r="H304" s="38"/>
      <c r="I304" s="38"/>
      <c r="J304" s="38"/>
      <c r="K304" s="38"/>
      <c r="L304" s="38"/>
      <c r="M304" s="8"/>
    </row>
    <row r="305" spans="1:13" ht="18.75" customHeight="1" x14ac:dyDescent="0.15">
      <c r="A305" s="1"/>
      <c r="B305" s="37" t="s">
        <v>250</v>
      </c>
      <c r="C305" s="1" t="s">
        <v>265</v>
      </c>
      <c r="M305" s="8"/>
    </row>
    <row r="306" spans="1:13" ht="18.75" customHeight="1" x14ac:dyDescent="0.15">
      <c r="A306" s="1"/>
      <c r="B306" s="1"/>
      <c r="C306" s="289" t="str">
        <f>IF('入力シート（様式1～5）'!C173&lt;&gt;"","・毎年"&amp;'入力シート（様式1～5）'!C175&amp;"月に"&amp;'入力シート（様式1～5）'!C173&amp;"を対象に"&amp;'入力シート（様式1～5）'!C177&amp;"に関する研修を実施する。","")</f>
        <v>・毎年4月に新規採用の従業員を対象に防災情報及び避難誘導に関する研修を実施する。</v>
      </c>
      <c r="D306" s="289"/>
      <c r="E306" s="289"/>
      <c r="F306" s="289"/>
      <c r="G306" s="289"/>
      <c r="H306" s="289"/>
      <c r="I306" s="289"/>
      <c r="J306" s="289"/>
      <c r="K306" s="289"/>
      <c r="L306" s="289"/>
      <c r="M306" s="8"/>
    </row>
    <row r="307" spans="1:13" ht="18.75" customHeight="1" x14ac:dyDescent="0.15">
      <c r="A307" s="1"/>
      <c r="B307" s="1"/>
      <c r="C307" s="289"/>
      <c r="D307" s="289"/>
      <c r="E307" s="289"/>
      <c r="F307" s="289"/>
      <c r="G307" s="289"/>
      <c r="H307" s="289"/>
      <c r="I307" s="289"/>
      <c r="J307" s="289"/>
      <c r="K307" s="289"/>
      <c r="L307" s="289"/>
      <c r="M307" s="8"/>
    </row>
    <row r="308" spans="1:13" ht="18.75" customHeight="1" x14ac:dyDescent="0.15">
      <c r="A308" s="1"/>
      <c r="B308" s="1"/>
      <c r="C308" s="289" t="str">
        <f>IF('入力シート（様式1～5）'!C179&lt;&gt;"","・毎年"&amp;'入力シート（様式1～5）'!C181&amp;"月に"&amp;'入力シート（様式1～5）'!C179&amp;"を対象に"&amp;'入力シート（様式1～5）'!C183&amp;"に関する研修を実施する。","")</f>
        <v>・毎年5月に全従業員を対象に避難誘導に関する研修を実施する。</v>
      </c>
      <c r="D308" s="289"/>
      <c r="E308" s="289"/>
      <c r="F308" s="289"/>
      <c r="G308" s="289"/>
      <c r="H308" s="289"/>
      <c r="I308" s="289"/>
      <c r="J308" s="289"/>
      <c r="K308" s="289"/>
      <c r="L308" s="289"/>
      <c r="M308" s="8"/>
    </row>
    <row r="309" spans="1:13" ht="18.75" customHeight="1" x14ac:dyDescent="0.15">
      <c r="A309" s="1"/>
      <c r="B309" s="1"/>
      <c r="C309" s="289"/>
      <c r="D309" s="289"/>
      <c r="E309" s="289"/>
      <c r="F309" s="289"/>
      <c r="G309" s="289"/>
      <c r="H309" s="289"/>
      <c r="I309" s="289"/>
      <c r="J309" s="289"/>
      <c r="K309" s="289"/>
      <c r="L309" s="289"/>
      <c r="M309" s="8"/>
    </row>
    <row r="310" spans="1:13" ht="18.75" customHeight="1" x14ac:dyDescent="0.15">
      <c r="A310" s="1"/>
      <c r="B310" s="1"/>
      <c r="C310" s="48"/>
      <c r="D310" s="48"/>
      <c r="E310" s="48"/>
      <c r="F310" s="48"/>
      <c r="G310" s="48"/>
      <c r="H310" s="48"/>
      <c r="I310" s="48"/>
      <c r="J310" s="48"/>
      <c r="K310" s="48"/>
      <c r="L310" s="48"/>
      <c r="M310" s="8"/>
    </row>
    <row r="311" spans="1:13" ht="18.75" customHeight="1" x14ac:dyDescent="0.15">
      <c r="A311" s="1"/>
      <c r="B311" s="37" t="s">
        <v>252</v>
      </c>
      <c r="C311" s="48" t="s">
        <v>266</v>
      </c>
      <c r="D311" s="48"/>
      <c r="E311" s="48"/>
      <c r="F311" s="48"/>
      <c r="G311" s="48"/>
      <c r="H311" s="48"/>
      <c r="I311" s="48"/>
      <c r="J311" s="48"/>
      <c r="K311" s="48"/>
      <c r="L311" s="48"/>
      <c r="M311" s="8"/>
    </row>
    <row r="312" spans="1:13" ht="18.75" customHeight="1" x14ac:dyDescent="0.15">
      <c r="A312" s="1"/>
      <c r="B312" s="1"/>
      <c r="C312" s="289" t="str">
        <f>IF('入力シート（様式1～5）'!C187&lt;&gt;"","・毎年"&amp;'入力シート（様式1～5）'!C189&amp;"月に"&amp;'入力シート（様式1～5）'!C187&amp;"を対象として"&amp;'入力シート（様式1～5）'!C191&amp;"に関する訓練を実施する。","")</f>
        <v>・毎年4月に新規採用の従業員を対象として避難誘導に関する訓練を実施する。</v>
      </c>
      <c r="D312" s="289"/>
      <c r="E312" s="289"/>
      <c r="F312" s="289"/>
      <c r="G312" s="289"/>
      <c r="H312" s="289"/>
      <c r="I312" s="289"/>
      <c r="J312" s="289"/>
      <c r="K312" s="289"/>
      <c r="L312" s="289"/>
      <c r="M312" s="8"/>
    </row>
    <row r="313" spans="1:13" ht="18.75" customHeight="1" x14ac:dyDescent="0.15">
      <c r="A313" s="1"/>
      <c r="B313" s="1"/>
      <c r="C313" s="289"/>
      <c r="D313" s="289"/>
      <c r="E313" s="289"/>
      <c r="F313" s="289"/>
      <c r="G313" s="289"/>
      <c r="H313" s="289"/>
      <c r="I313" s="289"/>
      <c r="J313" s="289"/>
      <c r="K313" s="289"/>
      <c r="L313" s="289"/>
      <c r="M313" s="8"/>
    </row>
    <row r="314" spans="1:13" ht="18.75" customHeight="1" x14ac:dyDescent="0.15">
      <c r="A314" s="1"/>
      <c r="B314" s="1"/>
      <c r="C314" s="289" t="str">
        <f>IF('入力シート（様式1～5）'!C194&lt;&gt;"","・毎年"&amp;'入力シート（様式1～5）'!C196&amp;"月に"&amp;'入力シート（様式1～5）'!C194&amp;"を対象として"&amp;'入力シート（様式1～5）'!C198&amp;"に関する訓練を実施する。","")</f>
        <v>・毎年5月に全従業員を対象として情報収集・伝達及び避難誘導に関する訓練を実施する。</v>
      </c>
      <c r="D314" s="289"/>
      <c r="E314" s="289"/>
      <c r="F314" s="289"/>
      <c r="G314" s="289"/>
      <c r="H314" s="289"/>
      <c r="I314" s="289"/>
      <c r="J314" s="289"/>
      <c r="K314" s="289"/>
      <c r="L314" s="289"/>
      <c r="M314" s="8"/>
    </row>
    <row r="315" spans="1:13" ht="18.75" customHeight="1" x14ac:dyDescent="0.15">
      <c r="A315" s="1"/>
      <c r="B315" s="1"/>
      <c r="C315" s="289"/>
      <c r="D315" s="289"/>
      <c r="E315" s="289"/>
      <c r="F315" s="289"/>
      <c r="G315" s="289"/>
      <c r="H315" s="289"/>
      <c r="I315" s="289"/>
      <c r="J315" s="289"/>
      <c r="K315" s="289"/>
      <c r="L315" s="289"/>
      <c r="M315" s="8"/>
    </row>
    <row r="316" spans="1:13" ht="18.75" customHeight="1" x14ac:dyDescent="0.15">
      <c r="A316" s="1"/>
      <c r="B316" s="37" t="s">
        <v>257</v>
      </c>
      <c r="C316" s="79" t="s">
        <v>440</v>
      </c>
      <c r="D316" s="48"/>
      <c r="E316" s="48"/>
      <c r="F316" s="48"/>
      <c r="G316" s="48"/>
      <c r="H316" s="48"/>
      <c r="I316" s="48"/>
      <c r="J316" s="48"/>
      <c r="K316" s="48"/>
      <c r="L316" s="48"/>
      <c r="M316" s="8"/>
    </row>
    <row r="317" spans="1:13" ht="18.75" customHeight="1" x14ac:dyDescent="0.15">
      <c r="A317" s="1"/>
      <c r="B317" s="232"/>
      <c r="C317" s="79" t="s">
        <v>439</v>
      </c>
      <c r="D317" s="48"/>
      <c r="E317" s="48"/>
      <c r="F317" s="48"/>
      <c r="G317" s="48"/>
      <c r="H317" s="48"/>
      <c r="I317" s="48"/>
      <c r="J317" s="48"/>
      <c r="K317" s="48"/>
      <c r="L317" s="48"/>
      <c r="M317" s="8"/>
    </row>
    <row r="318" spans="1:13" ht="18.75" customHeight="1" x14ac:dyDescent="0.15">
      <c r="A318" s="1"/>
      <c r="B318" s="1"/>
      <c r="C318" s="48"/>
      <c r="D318" s="48"/>
      <c r="E318" s="48"/>
      <c r="F318" s="48"/>
      <c r="G318" s="48"/>
      <c r="H318" s="48"/>
      <c r="I318" s="48"/>
      <c r="J318" s="48"/>
      <c r="K318" s="48"/>
      <c r="L318" s="48"/>
      <c r="M318" s="8"/>
    </row>
    <row r="319" spans="1:13" ht="18.75" customHeight="1" x14ac:dyDescent="0.15">
      <c r="A319" s="1"/>
      <c r="B319" s="1"/>
      <c r="C319" s="48"/>
      <c r="D319" s="48"/>
      <c r="E319" s="48"/>
      <c r="F319" s="48"/>
      <c r="G319" s="48"/>
      <c r="H319" s="48"/>
      <c r="I319" s="48"/>
      <c r="J319" s="48"/>
      <c r="K319" s="48"/>
      <c r="L319" s="48"/>
      <c r="M319" s="8"/>
    </row>
    <row r="320" spans="1:13" ht="18.75" customHeight="1" x14ac:dyDescent="0.15">
      <c r="A320" s="1"/>
      <c r="B320" s="1"/>
      <c r="C320" s="48"/>
      <c r="D320" s="48"/>
      <c r="E320" s="48"/>
      <c r="F320" s="48"/>
      <c r="G320" s="48"/>
      <c r="H320" s="48"/>
      <c r="I320" s="48"/>
      <c r="J320" s="48"/>
      <c r="K320" s="48"/>
      <c r="L320" s="48"/>
      <c r="M320" s="8"/>
    </row>
    <row r="321" spans="3:3" x14ac:dyDescent="0.15">
      <c r="C321" s="4"/>
    </row>
    <row r="322" spans="3:3" x14ac:dyDescent="0.15">
      <c r="C322" s="4"/>
    </row>
  </sheetData>
  <mergeCells count="115">
    <mergeCell ref="C314:L315"/>
    <mergeCell ref="C312:L313"/>
    <mergeCell ref="C308:L309"/>
    <mergeCell ref="C306:L307"/>
    <mergeCell ref="B277:L278"/>
    <mergeCell ref="C216:L217"/>
    <mergeCell ref="C37:L38"/>
    <mergeCell ref="C106:L108"/>
    <mergeCell ref="B50:L51"/>
    <mergeCell ref="B54:L55"/>
    <mergeCell ref="C139:L139"/>
    <mergeCell ref="E189:L189"/>
    <mergeCell ref="E188:L188"/>
    <mergeCell ref="H67:I67"/>
    <mergeCell ref="J67:K67"/>
    <mergeCell ref="H161:H169"/>
    <mergeCell ref="I161:J169"/>
    <mergeCell ref="I152:J153"/>
    <mergeCell ref="K152:L153"/>
    <mergeCell ref="C150:G150"/>
    <mergeCell ref="D66:E66"/>
    <mergeCell ref="F66:G66"/>
    <mergeCell ref="D68:E68"/>
    <mergeCell ref="F68:G68"/>
    <mergeCell ref="D63:G63"/>
    <mergeCell ref="H63:K63"/>
    <mergeCell ref="D62:K62"/>
    <mergeCell ref="D65:E65"/>
    <mergeCell ref="F65:G65"/>
    <mergeCell ref="C92:L93"/>
    <mergeCell ref="C94:D94"/>
    <mergeCell ref="D147:G148"/>
    <mergeCell ref="D64:E64"/>
    <mergeCell ref="F64:G64"/>
    <mergeCell ref="H64:I64"/>
    <mergeCell ref="J64:K64"/>
    <mergeCell ref="D67:E67"/>
    <mergeCell ref="F67:G67"/>
    <mergeCell ref="H66:I66"/>
    <mergeCell ref="J66:K66"/>
    <mergeCell ref="I141:J148"/>
    <mergeCell ref="K141:L148"/>
    <mergeCell ref="C141:G141"/>
    <mergeCell ref="I140:J140"/>
    <mergeCell ref="K140:L140"/>
    <mergeCell ref="H141:H148"/>
    <mergeCell ref="C140:G140"/>
    <mergeCell ref="D143:G144"/>
    <mergeCell ref="D145:G146"/>
    <mergeCell ref="D151:G152"/>
    <mergeCell ref="D153:G153"/>
    <mergeCell ref="I156:J157"/>
    <mergeCell ref="K156:L157"/>
    <mergeCell ref="I158:J159"/>
    <mergeCell ref="K158:L159"/>
    <mergeCell ref="H150:H159"/>
    <mergeCell ref="D154:G155"/>
    <mergeCell ref="I150:J151"/>
    <mergeCell ref="K150:L151"/>
    <mergeCell ref="I154:J155"/>
    <mergeCell ref="K154:L155"/>
    <mergeCell ref="D156:G157"/>
    <mergeCell ref="D158:G159"/>
    <mergeCell ref="F290:K291"/>
    <mergeCell ref="D168:G169"/>
    <mergeCell ref="C184:L184"/>
    <mergeCell ref="D243:E244"/>
    <mergeCell ref="D245:E246"/>
    <mergeCell ref="H242:I242"/>
    <mergeCell ref="J242:K242"/>
    <mergeCell ref="F242:G242"/>
    <mergeCell ref="F243:G244"/>
    <mergeCell ref="F245:G246"/>
    <mergeCell ref="H243:I244"/>
    <mergeCell ref="C221:L221"/>
    <mergeCell ref="C161:G161"/>
    <mergeCell ref="D162:G163"/>
    <mergeCell ref="D286:E289"/>
    <mergeCell ref="C170:L170"/>
    <mergeCell ref="E207:L207"/>
    <mergeCell ref="F196:L198"/>
    <mergeCell ref="E187:L187"/>
    <mergeCell ref="F190:L190"/>
    <mergeCell ref="E191:L191"/>
    <mergeCell ref="E192:L192"/>
    <mergeCell ref="F193:L195"/>
    <mergeCell ref="F186:L186"/>
    <mergeCell ref="F199:L200"/>
    <mergeCell ref="F205:L205"/>
    <mergeCell ref="E204:L204"/>
    <mergeCell ref="E203:L203"/>
    <mergeCell ref="E202:L202"/>
    <mergeCell ref="E201:L201"/>
    <mergeCell ref="C231:L234"/>
    <mergeCell ref="C219:L220"/>
    <mergeCell ref="A15:L17"/>
    <mergeCell ref="A31:L32"/>
    <mergeCell ref="F292:K293"/>
    <mergeCell ref="H245:I246"/>
    <mergeCell ref="J243:K244"/>
    <mergeCell ref="D283:E285"/>
    <mergeCell ref="F283:K285"/>
    <mergeCell ref="F286:K289"/>
    <mergeCell ref="J245:K246"/>
    <mergeCell ref="D298:K299"/>
    <mergeCell ref="D292:E293"/>
    <mergeCell ref="D290:E291"/>
    <mergeCell ref="D294:E295"/>
    <mergeCell ref="F294:K295"/>
    <mergeCell ref="D282:K282"/>
    <mergeCell ref="D297:K297"/>
    <mergeCell ref="C281:L281"/>
    <mergeCell ref="D164:G165"/>
    <mergeCell ref="D166:G167"/>
    <mergeCell ref="K161:L169"/>
  </mergeCells>
  <phoneticPr fontId="1"/>
  <pageMargins left="0.7" right="0.7" top="0.75" bottom="0.75" header="0.3" footer="0.3"/>
  <pageSetup paperSize="9" scale="92" fitToHeight="0" orientation="portrait" r:id="rId1"/>
  <rowBreaks count="6" manualBreakCount="6">
    <brk id="46" max="16383" man="1"/>
    <brk id="88" max="16383" man="1"/>
    <brk id="133" max="16383" man="1"/>
    <brk id="179" max="16383" man="1"/>
    <brk id="226" max="16383" man="1"/>
    <brk id="273"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3DAE4-A2DD-4073-B207-0D94EF3AE30F}">
  <dimension ref="A1:L134"/>
  <sheetViews>
    <sheetView view="pageBreakPreview" topLeftCell="A121" zoomScaleNormal="90" zoomScaleSheetLayoutView="100" workbookViewId="0">
      <selection activeCell="N14" sqref="N14"/>
    </sheetView>
  </sheetViews>
  <sheetFormatPr defaultRowHeight="18.75" x14ac:dyDescent="0.15"/>
  <cols>
    <col min="1" max="2" width="3.625" style="91" customWidth="1"/>
    <col min="3" max="16384" width="9" style="91"/>
  </cols>
  <sheetData>
    <row r="1" spans="1:12" x14ac:dyDescent="0.15">
      <c r="A1" s="89"/>
      <c r="B1" s="89"/>
      <c r="C1" s="89"/>
      <c r="D1" s="89"/>
      <c r="E1" s="89"/>
      <c r="F1" s="89"/>
      <c r="G1" s="89"/>
      <c r="H1" s="89"/>
      <c r="I1" s="89"/>
      <c r="J1" s="89"/>
      <c r="K1" s="89"/>
      <c r="L1" s="90" t="s">
        <v>277</v>
      </c>
    </row>
    <row r="2" spans="1:12" x14ac:dyDescent="0.15">
      <c r="A2" s="89"/>
      <c r="B2" s="89"/>
      <c r="C2" s="89"/>
      <c r="D2" s="89"/>
      <c r="E2" s="89"/>
      <c r="F2" s="89"/>
      <c r="G2" s="89"/>
      <c r="H2" s="89"/>
      <c r="I2" s="89"/>
      <c r="J2" s="89"/>
      <c r="K2" s="89"/>
      <c r="L2" s="92"/>
    </row>
    <row r="3" spans="1:12" x14ac:dyDescent="0.15">
      <c r="A3" s="93" t="s">
        <v>278</v>
      </c>
      <c r="B3" s="89" t="s">
        <v>279</v>
      </c>
      <c r="C3" s="89"/>
      <c r="D3" s="89"/>
      <c r="E3" s="89"/>
      <c r="F3" s="89"/>
      <c r="G3" s="89"/>
      <c r="H3" s="89"/>
      <c r="I3" s="89"/>
      <c r="J3" s="89"/>
      <c r="K3" s="89"/>
      <c r="L3" s="94"/>
    </row>
    <row r="4" spans="1:12" ht="18.75" customHeight="1" x14ac:dyDescent="0.15">
      <c r="A4" s="89"/>
      <c r="B4" s="99" t="s">
        <v>281</v>
      </c>
      <c r="C4" s="89" t="s">
        <v>280</v>
      </c>
      <c r="D4" s="95"/>
      <c r="E4" s="95"/>
      <c r="F4" s="95"/>
      <c r="G4" s="95"/>
      <c r="H4" s="95"/>
      <c r="I4" s="95"/>
      <c r="J4" s="95"/>
      <c r="K4" s="95"/>
      <c r="L4" s="95"/>
    </row>
    <row r="5" spans="1:12" x14ac:dyDescent="0.15">
      <c r="A5" s="89"/>
      <c r="B5" s="95"/>
      <c r="C5" s="95"/>
      <c r="D5" s="95"/>
      <c r="E5" s="95"/>
      <c r="F5" s="95"/>
      <c r="G5" s="95"/>
      <c r="H5" s="95"/>
      <c r="I5" s="95"/>
      <c r="J5" s="95"/>
      <c r="K5" s="95"/>
      <c r="L5" s="95"/>
    </row>
    <row r="6" spans="1:12" x14ac:dyDescent="0.15">
      <c r="A6" s="89"/>
      <c r="B6" s="93" t="s">
        <v>283</v>
      </c>
      <c r="C6" s="89" t="s">
        <v>282</v>
      </c>
      <c r="D6" s="95"/>
      <c r="E6" s="95"/>
      <c r="F6" s="95"/>
      <c r="G6" s="95"/>
      <c r="H6" s="95"/>
      <c r="I6" s="95"/>
      <c r="J6" s="95"/>
      <c r="K6" s="95"/>
      <c r="L6" s="95"/>
    </row>
    <row r="7" spans="1:12" x14ac:dyDescent="0.15">
      <c r="A7" s="89"/>
      <c r="B7" s="100" t="s">
        <v>284</v>
      </c>
      <c r="C7" s="103" t="s">
        <v>289</v>
      </c>
      <c r="D7" s="89"/>
      <c r="E7" s="89"/>
      <c r="F7" s="89"/>
      <c r="G7" s="89"/>
      <c r="H7" s="89"/>
      <c r="I7" s="89"/>
      <c r="J7" s="89"/>
      <c r="K7" s="89"/>
      <c r="L7" s="89"/>
    </row>
    <row r="8" spans="1:12" x14ac:dyDescent="0.15">
      <c r="A8" s="89"/>
      <c r="B8" s="89"/>
      <c r="C8" s="98"/>
      <c r="D8" s="98"/>
      <c r="E8" s="98"/>
      <c r="F8" s="98"/>
      <c r="G8" s="98"/>
      <c r="H8" s="98"/>
      <c r="I8" s="98"/>
      <c r="J8" s="98"/>
      <c r="K8" s="98"/>
      <c r="L8" s="98"/>
    </row>
    <row r="9" spans="1:12" x14ac:dyDescent="0.15">
      <c r="A9" s="89"/>
      <c r="B9" s="100" t="s">
        <v>285</v>
      </c>
      <c r="C9" s="423" t="s">
        <v>290</v>
      </c>
      <c r="D9" s="423"/>
      <c r="E9" s="423"/>
      <c r="F9" s="423"/>
      <c r="G9" s="423"/>
      <c r="H9" s="423"/>
      <c r="I9" s="423"/>
      <c r="J9" s="423"/>
      <c r="K9" s="423"/>
      <c r="L9" s="423"/>
    </row>
    <row r="10" spans="1:12" x14ac:dyDescent="0.15">
      <c r="A10" s="89"/>
      <c r="B10" s="89"/>
      <c r="C10" s="423"/>
      <c r="D10" s="423"/>
      <c r="E10" s="423"/>
      <c r="F10" s="423"/>
      <c r="G10" s="423"/>
      <c r="H10" s="423"/>
      <c r="I10" s="423"/>
      <c r="J10" s="423"/>
      <c r="K10" s="423"/>
      <c r="L10" s="423"/>
    </row>
    <row r="11" spans="1:12" x14ac:dyDescent="0.15">
      <c r="A11" s="89"/>
      <c r="B11" s="89"/>
      <c r="C11" s="98"/>
      <c r="D11" s="98"/>
      <c r="E11" s="98"/>
      <c r="F11" s="98"/>
      <c r="G11" s="98"/>
      <c r="H11" s="98"/>
      <c r="I11" s="98"/>
      <c r="J11" s="98"/>
      <c r="K11" s="98"/>
      <c r="L11" s="98"/>
    </row>
    <row r="12" spans="1:12" x14ac:dyDescent="0.15">
      <c r="A12" s="89"/>
      <c r="B12" s="93" t="s">
        <v>286</v>
      </c>
      <c r="C12" s="104" t="s">
        <v>287</v>
      </c>
      <c r="D12" s="98"/>
      <c r="E12" s="98"/>
      <c r="F12" s="98"/>
      <c r="G12" s="98"/>
      <c r="H12" s="98"/>
      <c r="I12" s="98"/>
      <c r="J12" s="98"/>
      <c r="K12" s="98"/>
      <c r="L12" s="98"/>
    </row>
    <row r="13" spans="1:12" x14ac:dyDescent="0.15">
      <c r="A13" s="89"/>
      <c r="B13" s="89"/>
      <c r="C13" s="423" t="s">
        <v>288</v>
      </c>
      <c r="D13" s="423"/>
      <c r="E13" s="423"/>
      <c r="F13" s="423"/>
      <c r="G13" s="423"/>
      <c r="H13" s="423"/>
      <c r="I13" s="423"/>
      <c r="J13" s="423"/>
      <c r="K13" s="423"/>
      <c r="L13" s="423"/>
    </row>
    <row r="14" spans="1:12" x14ac:dyDescent="0.15">
      <c r="A14" s="89"/>
      <c r="B14" s="89"/>
      <c r="C14" s="423"/>
      <c r="D14" s="423"/>
      <c r="E14" s="423"/>
      <c r="F14" s="423"/>
      <c r="G14" s="423"/>
      <c r="H14" s="423"/>
      <c r="I14" s="423"/>
      <c r="J14" s="423"/>
      <c r="K14" s="423"/>
      <c r="L14" s="423"/>
    </row>
    <row r="15" spans="1:12" x14ac:dyDescent="0.15">
      <c r="A15" s="89"/>
      <c r="B15" s="89"/>
      <c r="C15" s="95"/>
      <c r="D15" s="95"/>
      <c r="E15" s="95"/>
      <c r="F15" s="95"/>
      <c r="G15" s="95"/>
      <c r="H15" s="95"/>
      <c r="I15" s="95"/>
      <c r="J15" s="95"/>
      <c r="K15" s="95"/>
      <c r="L15" s="95"/>
    </row>
    <row r="16" spans="1:12" x14ac:dyDescent="0.15">
      <c r="A16" s="89"/>
      <c r="B16" s="89"/>
      <c r="C16" s="96" t="s">
        <v>17</v>
      </c>
      <c r="D16" s="89"/>
      <c r="E16" s="89"/>
      <c r="F16" s="89"/>
      <c r="G16" s="89"/>
      <c r="H16" s="89"/>
      <c r="I16" s="89"/>
      <c r="J16" s="89"/>
      <c r="K16" s="89"/>
      <c r="L16" s="89"/>
    </row>
    <row r="48" spans="1:12" x14ac:dyDescent="0.15">
      <c r="A48" s="89"/>
      <c r="B48" s="89"/>
      <c r="C48" s="89"/>
      <c r="D48" s="89"/>
      <c r="E48" s="89"/>
      <c r="F48" s="89"/>
      <c r="G48" s="89"/>
      <c r="H48" s="89"/>
      <c r="I48" s="89"/>
      <c r="J48" s="89"/>
      <c r="K48" s="89"/>
      <c r="L48" s="78" t="s">
        <v>291</v>
      </c>
    </row>
    <row r="49" spans="1:12" x14ac:dyDescent="0.15">
      <c r="A49" s="89"/>
      <c r="B49" s="89"/>
      <c r="C49" s="89"/>
      <c r="D49" s="89"/>
      <c r="E49" s="89"/>
      <c r="F49" s="89"/>
      <c r="G49" s="89"/>
      <c r="H49" s="89"/>
      <c r="I49" s="89"/>
      <c r="J49" s="89"/>
      <c r="K49" s="89"/>
      <c r="L49" s="92"/>
    </row>
    <row r="50" spans="1:12" ht="19.5" thickBot="1" x14ac:dyDescent="0.2">
      <c r="A50" s="93"/>
      <c r="B50" s="89" t="s">
        <v>292</v>
      </c>
      <c r="C50" s="89"/>
      <c r="D50" s="89"/>
      <c r="E50" s="89"/>
      <c r="F50" s="89"/>
      <c r="G50" s="89"/>
      <c r="H50" s="89"/>
      <c r="I50" s="89"/>
      <c r="J50" s="89"/>
      <c r="K50" s="89"/>
      <c r="L50" s="94"/>
    </row>
    <row r="51" spans="1:12" ht="19.5" thickBot="1" x14ac:dyDescent="0.2">
      <c r="B51" s="421" t="s">
        <v>293</v>
      </c>
      <c r="C51" s="422"/>
      <c r="D51" s="418"/>
      <c r="E51" s="420"/>
      <c r="F51" s="106" t="s">
        <v>294</v>
      </c>
      <c r="G51" s="418"/>
      <c r="H51" s="419"/>
      <c r="I51" s="89"/>
      <c r="J51" s="89"/>
    </row>
    <row r="52" spans="1:12" ht="19.5" thickBot="1" x14ac:dyDescent="0.2">
      <c r="C52" s="128"/>
    </row>
    <row r="53" spans="1:12" x14ac:dyDescent="0.15">
      <c r="C53" s="129"/>
      <c r="D53" s="431" t="s">
        <v>295</v>
      </c>
      <c r="E53" s="434" t="s">
        <v>298</v>
      </c>
      <c r="F53" s="435"/>
      <c r="G53" s="436"/>
      <c r="H53" s="434" t="s">
        <v>301</v>
      </c>
      <c r="I53" s="435"/>
      <c r="J53" s="435"/>
      <c r="K53" s="435"/>
      <c r="L53" s="439"/>
    </row>
    <row r="54" spans="1:12" x14ac:dyDescent="0.15">
      <c r="C54" s="129"/>
      <c r="D54" s="432"/>
      <c r="E54" s="108" t="s">
        <v>296</v>
      </c>
      <c r="F54" s="437"/>
      <c r="G54" s="438"/>
      <c r="H54" s="107" t="s">
        <v>305</v>
      </c>
      <c r="I54" s="110"/>
      <c r="J54" s="110"/>
      <c r="K54" s="110"/>
      <c r="L54" s="122"/>
    </row>
    <row r="55" spans="1:12" x14ac:dyDescent="0.15">
      <c r="C55" s="129"/>
      <c r="D55" s="432"/>
      <c r="E55" s="109" t="s">
        <v>297</v>
      </c>
      <c r="F55" s="114"/>
      <c r="G55" s="111" t="s">
        <v>300</v>
      </c>
      <c r="H55" s="107" t="s">
        <v>306</v>
      </c>
      <c r="I55" s="110"/>
      <c r="J55" s="110"/>
      <c r="K55" s="110"/>
      <c r="L55" s="122"/>
    </row>
    <row r="56" spans="1:12" ht="19.5" thickBot="1" x14ac:dyDescent="0.2">
      <c r="C56" s="129"/>
      <c r="D56" s="432"/>
      <c r="E56" s="109" t="s">
        <v>299</v>
      </c>
      <c r="F56" s="110"/>
      <c r="G56" s="111"/>
      <c r="H56" s="107" t="s">
        <v>302</v>
      </c>
      <c r="I56" s="110"/>
      <c r="J56" s="110"/>
      <c r="K56" s="110"/>
      <c r="L56" s="122"/>
    </row>
    <row r="57" spans="1:12" x14ac:dyDescent="0.15">
      <c r="C57" s="128"/>
      <c r="D57" s="432"/>
      <c r="E57" s="109" t="s">
        <v>299</v>
      </c>
      <c r="F57" s="110"/>
      <c r="G57" s="111"/>
      <c r="H57" s="107" t="s">
        <v>303</v>
      </c>
      <c r="I57" s="110"/>
      <c r="J57" s="110"/>
      <c r="K57" s="110"/>
      <c r="L57" s="122"/>
    </row>
    <row r="58" spans="1:12" x14ac:dyDescent="0.15">
      <c r="C58" s="131"/>
      <c r="D58" s="432"/>
      <c r="E58" s="109" t="s">
        <v>299</v>
      </c>
      <c r="F58" s="110"/>
      <c r="G58" s="111"/>
      <c r="H58" s="107" t="s">
        <v>304</v>
      </c>
      <c r="I58" s="110"/>
      <c r="J58" s="110"/>
      <c r="K58" s="110"/>
      <c r="L58" s="122"/>
    </row>
    <row r="59" spans="1:12" x14ac:dyDescent="0.15">
      <c r="C59" s="129"/>
      <c r="D59" s="432"/>
      <c r="E59" s="109" t="s">
        <v>299</v>
      </c>
      <c r="F59" s="110"/>
      <c r="G59" s="111"/>
      <c r="H59" s="107"/>
      <c r="I59" s="110"/>
      <c r="J59" s="110"/>
      <c r="K59" s="110"/>
      <c r="L59" s="122"/>
    </row>
    <row r="60" spans="1:12" ht="19.5" thickBot="1" x14ac:dyDescent="0.2">
      <c r="C60" s="129"/>
      <c r="D60" s="433"/>
      <c r="E60" s="123"/>
      <c r="F60" s="124"/>
      <c r="G60" s="125"/>
      <c r="H60" s="126"/>
      <c r="I60" s="124"/>
      <c r="J60" s="124"/>
      <c r="K60" s="124"/>
      <c r="L60" s="127"/>
    </row>
    <row r="61" spans="1:12" ht="19.5" thickBot="1" x14ac:dyDescent="0.2">
      <c r="C61" s="129"/>
    </row>
    <row r="62" spans="1:12" x14ac:dyDescent="0.15">
      <c r="C62" s="129"/>
      <c r="D62" s="431" t="s">
        <v>307</v>
      </c>
      <c r="E62" s="434" t="s">
        <v>298</v>
      </c>
      <c r="F62" s="435"/>
      <c r="G62" s="436"/>
      <c r="H62" s="434" t="s">
        <v>301</v>
      </c>
      <c r="I62" s="435"/>
      <c r="J62" s="435"/>
      <c r="K62" s="435"/>
      <c r="L62" s="439"/>
    </row>
    <row r="63" spans="1:12" x14ac:dyDescent="0.15">
      <c r="C63" s="129"/>
      <c r="D63" s="432"/>
      <c r="E63" s="108" t="s">
        <v>296</v>
      </c>
      <c r="F63" s="437"/>
      <c r="G63" s="438"/>
      <c r="H63" s="107" t="s">
        <v>308</v>
      </c>
      <c r="I63" s="110"/>
      <c r="J63" s="110"/>
      <c r="K63" s="110"/>
      <c r="L63" s="122"/>
    </row>
    <row r="64" spans="1:12" x14ac:dyDescent="0.15">
      <c r="C64" s="129"/>
      <c r="D64" s="432"/>
      <c r="E64" s="109" t="s">
        <v>297</v>
      </c>
      <c r="F64" s="114"/>
      <c r="G64" s="111" t="s">
        <v>300</v>
      </c>
      <c r="H64" s="107" t="s">
        <v>309</v>
      </c>
      <c r="I64" s="110"/>
      <c r="J64" s="110"/>
      <c r="K64" s="110"/>
      <c r="L64" s="122"/>
    </row>
    <row r="65" spans="2:12" ht="19.5" thickBot="1" x14ac:dyDescent="0.2">
      <c r="C65" s="130"/>
      <c r="D65" s="432"/>
      <c r="E65" s="109" t="s">
        <v>299</v>
      </c>
      <c r="F65" s="110"/>
      <c r="G65" s="111"/>
      <c r="H65" s="107"/>
      <c r="I65" s="110"/>
      <c r="J65" s="110"/>
      <c r="K65" s="110"/>
      <c r="L65" s="122"/>
    </row>
    <row r="66" spans="2:12" x14ac:dyDescent="0.15">
      <c r="D66" s="432"/>
      <c r="E66" s="109" t="s">
        <v>299</v>
      </c>
      <c r="F66" s="110"/>
      <c r="G66" s="111"/>
      <c r="H66" s="107"/>
      <c r="I66" s="110"/>
      <c r="J66" s="110"/>
      <c r="K66" s="110"/>
      <c r="L66" s="122"/>
    </row>
    <row r="67" spans="2:12" x14ac:dyDescent="0.15">
      <c r="D67" s="432"/>
      <c r="E67" s="109" t="s">
        <v>299</v>
      </c>
      <c r="F67" s="110"/>
      <c r="G67" s="111"/>
      <c r="H67" s="107"/>
      <c r="I67" s="110"/>
      <c r="J67" s="110"/>
      <c r="K67" s="110"/>
      <c r="L67" s="122"/>
    </row>
    <row r="68" spans="2:12" x14ac:dyDescent="0.15">
      <c r="D68" s="432"/>
      <c r="E68" s="109" t="s">
        <v>299</v>
      </c>
      <c r="F68" s="110"/>
      <c r="G68" s="111"/>
      <c r="H68" s="107"/>
      <c r="I68" s="110"/>
      <c r="J68" s="110"/>
      <c r="K68" s="110"/>
      <c r="L68" s="122"/>
    </row>
    <row r="69" spans="2:12" ht="19.5" thickBot="1" x14ac:dyDescent="0.2">
      <c r="D69" s="433"/>
      <c r="E69" s="123"/>
      <c r="F69" s="124"/>
      <c r="G69" s="125"/>
      <c r="H69" s="126"/>
      <c r="I69" s="124"/>
      <c r="J69" s="124"/>
      <c r="K69" s="124"/>
      <c r="L69" s="127"/>
    </row>
    <row r="72" spans="2:12" x14ac:dyDescent="0.15">
      <c r="L72" s="78" t="s">
        <v>310</v>
      </c>
    </row>
    <row r="74" spans="2:12" x14ac:dyDescent="0.15">
      <c r="B74" s="89" t="s">
        <v>311</v>
      </c>
    </row>
    <row r="76" spans="2:12" x14ac:dyDescent="0.15">
      <c r="C76" s="424" t="s">
        <v>312</v>
      </c>
      <c r="D76" s="424"/>
      <c r="E76" s="424" t="s">
        <v>313</v>
      </c>
      <c r="F76" s="424"/>
      <c r="G76" s="424"/>
      <c r="H76" s="424"/>
      <c r="I76" s="424"/>
      <c r="J76" s="424"/>
      <c r="K76" s="424"/>
      <c r="L76" s="424"/>
    </row>
    <row r="77" spans="2:12" x14ac:dyDescent="0.15">
      <c r="C77" s="425" t="s">
        <v>314</v>
      </c>
      <c r="D77" s="426"/>
      <c r="E77" s="119"/>
      <c r="F77" s="120"/>
      <c r="G77" s="120"/>
      <c r="H77" s="120"/>
      <c r="I77" s="120"/>
      <c r="J77" s="120"/>
      <c r="K77" s="120"/>
      <c r="L77" s="121"/>
    </row>
    <row r="78" spans="2:12" x14ac:dyDescent="0.15">
      <c r="C78" s="427"/>
      <c r="D78" s="428"/>
      <c r="E78" s="107" t="s">
        <v>315</v>
      </c>
      <c r="F78" s="110"/>
      <c r="G78" s="110"/>
      <c r="H78" s="110"/>
      <c r="I78" s="110"/>
      <c r="J78" s="110"/>
      <c r="K78" s="110"/>
      <c r="L78" s="111"/>
    </row>
    <row r="79" spans="2:12" x14ac:dyDescent="0.15">
      <c r="C79" s="427"/>
      <c r="D79" s="428"/>
      <c r="E79" s="107" t="s">
        <v>316</v>
      </c>
      <c r="F79" s="110"/>
      <c r="G79" s="110"/>
      <c r="H79" s="110"/>
      <c r="I79" s="110"/>
      <c r="J79" s="110"/>
      <c r="K79" s="110"/>
      <c r="L79" s="111"/>
    </row>
    <row r="80" spans="2:12" x14ac:dyDescent="0.15">
      <c r="C80" s="427"/>
      <c r="D80" s="428"/>
      <c r="E80" s="107" t="s">
        <v>317</v>
      </c>
      <c r="F80" s="110"/>
      <c r="G80" s="110"/>
      <c r="H80" s="110"/>
      <c r="I80" s="110"/>
      <c r="J80" s="110"/>
      <c r="K80" s="110"/>
      <c r="L80" s="111"/>
    </row>
    <row r="81" spans="2:12" x14ac:dyDescent="0.15">
      <c r="C81" s="429"/>
      <c r="D81" s="430"/>
      <c r="E81" s="118"/>
      <c r="F81" s="112"/>
      <c r="G81" s="112"/>
      <c r="H81" s="112"/>
      <c r="I81" s="112"/>
      <c r="J81" s="112"/>
      <c r="K81" s="112"/>
      <c r="L81" s="113"/>
    </row>
    <row r="82" spans="2:12" x14ac:dyDescent="0.15">
      <c r="C82" s="425" t="s">
        <v>324</v>
      </c>
      <c r="D82" s="426"/>
      <c r="E82" s="116"/>
      <c r="F82" s="116"/>
      <c r="G82" s="116"/>
      <c r="H82" s="116"/>
      <c r="I82" s="116"/>
      <c r="J82" s="116"/>
      <c r="K82" s="116"/>
      <c r="L82" s="117"/>
    </row>
    <row r="83" spans="2:12" x14ac:dyDescent="0.15">
      <c r="C83" s="427"/>
      <c r="D83" s="428"/>
      <c r="E83" s="110" t="s">
        <v>315</v>
      </c>
      <c r="F83" s="110"/>
      <c r="G83" s="110"/>
      <c r="H83" s="110"/>
      <c r="I83" s="110"/>
      <c r="J83" s="110"/>
      <c r="K83" s="110"/>
      <c r="L83" s="111"/>
    </row>
    <row r="84" spans="2:12" x14ac:dyDescent="0.15">
      <c r="C84" s="427"/>
      <c r="D84" s="428"/>
      <c r="E84" s="110" t="s">
        <v>318</v>
      </c>
      <c r="F84" s="110"/>
      <c r="G84" s="110"/>
      <c r="H84" s="110"/>
      <c r="I84" s="110"/>
      <c r="J84" s="110"/>
      <c r="K84" s="110"/>
      <c r="L84" s="111"/>
    </row>
    <row r="85" spans="2:12" x14ac:dyDescent="0.15">
      <c r="C85" s="427"/>
      <c r="D85" s="428"/>
      <c r="E85" s="110" t="s">
        <v>323</v>
      </c>
      <c r="F85" s="110"/>
      <c r="G85" s="110"/>
      <c r="H85" s="110"/>
      <c r="I85" s="110"/>
      <c r="J85" s="110"/>
      <c r="K85" s="110"/>
      <c r="L85" s="111"/>
    </row>
    <row r="86" spans="2:12" x14ac:dyDescent="0.15">
      <c r="C86" s="427"/>
      <c r="D86" s="428"/>
      <c r="E86" s="110" t="s">
        <v>319</v>
      </c>
      <c r="F86" s="110"/>
      <c r="G86" s="110"/>
      <c r="H86" s="110"/>
      <c r="I86" s="110"/>
      <c r="J86" s="110"/>
      <c r="K86" s="110"/>
      <c r="L86" s="111"/>
    </row>
    <row r="87" spans="2:12" x14ac:dyDescent="0.15">
      <c r="C87" s="427"/>
      <c r="D87" s="428"/>
      <c r="E87" s="110" t="s">
        <v>320</v>
      </c>
      <c r="F87" s="110"/>
      <c r="G87" s="110"/>
      <c r="H87" s="110"/>
      <c r="I87" s="110"/>
      <c r="J87" s="110"/>
      <c r="K87" s="110"/>
      <c r="L87" s="111"/>
    </row>
    <row r="88" spans="2:12" x14ac:dyDescent="0.15">
      <c r="C88" s="427"/>
      <c r="D88" s="428"/>
      <c r="E88" s="110" t="s">
        <v>321</v>
      </c>
      <c r="F88" s="110"/>
      <c r="G88" s="110"/>
      <c r="H88" s="110"/>
      <c r="I88" s="110"/>
      <c r="J88" s="110"/>
      <c r="K88" s="110"/>
      <c r="L88" s="111"/>
    </row>
    <row r="89" spans="2:12" x14ac:dyDescent="0.15">
      <c r="C89" s="427"/>
      <c r="D89" s="428"/>
      <c r="E89" s="110" t="s">
        <v>322</v>
      </c>
      <c r="F89" s="110"/>
      <c r="G89" s="110"/>
      <c r="H89" s="110"/>
      <c r="I89" s="110"/>
      <c r="J89" s="110"/>
      <c r="K89" s="110"/>
      <c r="L89" s="111"/>
    </row>
    <row r="90" spans="2:12" x14ac:dyDescent="0.15">
      <c r="C90" s="429"/>
      <c r="D90" s="430"/>
      <c r="E90" s="112"/>
      <c r="F90" s="112"/>
      <c r="G90" s="112"/>
      <c r="H90" s="112"/>
      <c r="I90" s="112"/>
      <c r="J90" s="112"/>
      <c r="K90" s="112"/>
      <c r="L90" s="113"/>
    </row>
    <row r="92" spans="2:12" x14ac:dyDescent="0.15">
      <c r="L92" s="78" t="s">
        <v>325</v>
      </c>
    </row>
    <row r="94" spans="2:12" x14ac:dyDescent="0.15">
      <c r="B94" s="91" t="s">
        <v>326</v>
      </c>
    </row>
    <row r="95" spans="2:12" x14ac:dyDescent="0.15">
      <c r="B95" s="91" t="s">
        <v>327</v>
      </c>
    </row>
    <row r="96" spans="2:12" x14ac:dyDescent="0.15">
      <c r="C96" s="91" t="s">
        <v>331</v>
      </c>
      <c r="D96" s="91" t="s">
        <v>328</v>
      </c>
    </row>
    <row r="97" spans="3:4" x14ac:dyDescent="0.15">
      <c r="D97" s="91" t="s">
        <v>329</v>
      </c>
    </row>
    <row r="99" spans="3:4" x14ac:dyDescent="0.15">
      <c r="C99" s="101">
        <v>2</v>
      </c>
      <c r="D99" s="91" t="s">
        <v>330</v>
      </c>
    </row>
    <row r="100" spans="3:4" x14ac:dyDescent="0.15">
      <c r="C100" s="134" t="s">
        <v>281</v>
      </c>
      <c r="D100" s="91" t="s">
        <v>332</v>
      </c>
    </row>
    <row r="101" spans="3:4" x14ac:dyDescent="0.15">
      <c r="D101" s="91" t="s">
        <v>333</v>
      </c>
    </row>
    <row r="102" spans="3:4" x14ac:dyDescent="0.15">
      <c r="C102" s="134" t="s">
        <v>283</v>
      </c>
      <c r="D102" s="91" t="s">
        <v>334</v>
      </c>
    </row>
    <row r="103" spans="3:4" x14ac:dyDescent="0.15">
      <c r="D103" s="91" t="s">
        <v>335</v>
      </c>
    </row>
    <row r="105" spans="3:4" x14ac:dyDescent="0.15">
      <c r="C105" s="101">
        <v>3</v>
      </c>
      <c r="D105" s="91" t="s">
        <v>336</v>
      </c>
    </row>
    <row r="106" spans="3:4" x14ac:dyDescent="0.15">
      <c r="D106" s="91" t="s">
        <v>337</v>
      </c>
    </row>
    <row r="108" spans="3:4" x14ac:dyDescent="0.15">
      <c r="C108" s="101">
        <v>4</v>
      </c>
      <c r="D108" s="91" t="s">
        <v>338</v>
      </c>
    </row>
    <row r="109" spans="3:4" x14ac:dyDescent="0.15">
      <c r="C109" s="134" t="s">
        <v>281</v>
      </c>
      <c r="D109" s="91" t="s">
        <v>339</v>
      </c>
    </row>
    <row r="110" spans="3:4" x14ac:dyDescent="0.15">
      <c r="C110" s="134" t="s">
        <v>283</v>
      </c>
      <c r="D110" s="91" t="s">
        <v>340</v>
      </c>
    </row>
    <row r="111" spans="3:4" x14ac:dyDescent="0.15">
      <c r="C111" s="134" t="s">
        <v>286</v>
      </c>
      <c r="D111" s="91" t="s">
        <v>341</v>
      </c>
    </row>
    <row r="112" spans="3:4" x14ac:dyDescent="0.15">
      <c r="D112" s="91" t="s">
        <v>342</v>
      </c>
    </row>
    <row r="114" spans="2:4" x14ac:dyDescent="0.15">
      <c r="B114" s="91" t="s">
        <v>343</v>
      </c>
    </row>
    <row r="115" spans="2:4" x14ac:dyDescent="0.15">
      <c r="C115" s="91" t="s">
        <v>344</v>
      </c>
      <c r="D115" s="91" t="s">
        <v>345</v>
      </c>
    </row>
    <row r="116" spans="2:4" x14ac:dyDescent="0.15">
      <c r="D116" s="91" t="s">
        <v>346</v>
      </c>
    </row>
    <row r="118" spans="2:4" x14ac:dyDescent="0.15">
      <c r="C118" s="101">
        <v>2</v>
      </c>
      <c r="D118" s="91" t="s">
        <v>347</v>
      </c>
    </row>
    <row r="119" spans="2:4" x14ac:dyDescent="0.15">
      <c r="C119" s="101"/>
      <c r="D119" s="91" t="s">
        <v>348</v>
      </c>
    </row>
    <row r="120" spans="2:4" x14ac:dyDescent="0.15">
      <c r="C120" s="101"/>
      <c r="D120" s="91" t="s">
        <v>349</v>
      </c>
    </row>
    <row r="121" spans="2:4" x14ac:dyDescent="0.15">
      <c r="C121" s="101"/>
    </row>
    <row r="122" spans="2:4" x14ac:dyDescent="0.15">
      <c r="C122" s="101">
        <v>3</v>
      </c>
      <c r="D122" s="91" t="s">
        <v>350</v>
      </c>
    </row>
    <row r="123" spans="2:4" x14ac:dyDescent="0.15">
      <c r="D123" s="91" t="s">
        <v>351</v>
      </c>
    </row>
    <row r="124" spans="2:4" x14ac:dyDescent="0.15">
      <c r="C124" s="134"/>
    </row>
    <row r="125" spans="2:4" x14ac:dyDescent="0.15">
      <c r="B125" s="91" t="s">
        <v>352</v>
      </c>
    </row>
    <row r="126" spans="2:4" x14ac:dyDescent="0.15">
      <c r="C126" s="91" t="s">
        <v>353</v>
      </c>
      <c r="D126" s="91" t="s">
        <v>354</v>
      </c>
    </row>
    <row r="127" spans="2:4" x14ac:dyDescent="0.15">
      <c r="D127" s="91" t="s">
        <v>355</v>
      </c>
    </row>
    <row r="128" spans="2:4" x14ac:dyDescent="0.15">
      <c r="C128" s="134" t="s">
        <v>281</v>
      </c>
      <c r="D128" s="91" t="s">
        <v>356</v>
      </c>
    </row>
    <row r="129" spans="2:4" x14ac:dyDescent="0.15">
      <c r="C129" s="134" t="s">
        <v>283</v>
      </c>
      <c r="D129" s="91" t="s">
        <v>357</v>
      </c>
    </row>
    <row r="130" spans="2:4" x14ac:dyDescent="0.15">
      <c r="D130" s="91" t="s">
        <v>358</v>
      </c>
    </row>
    <row r="132" spans="2:4" x14ac:dyDescent="0.15">
      <c r="B132" s="91" t="s">
        <v>359</v>
      </c>
    </row>
    <row r="133" spans="2:4" x14ac:dyDescent="0.15">
      <c r="C133" s="91" t="s">
        <v>362</v>
      </c>
      <c r="D133" s="91" t="s">
        <v>360</v>
      </c>
    </row>
    <row r="134" spans="2:4" x14ac:dyDescent="0.15">
      <c r="D134" s="91" t="s">
        <v>361</v>
      </c>
    </row>
  </sheetData>
  <mergeCells count="17">
    <mergeCell ref="C76:D76"/>
    <mergeCell ref="E76:L76"/>
    <mergeCell ref="C77:D81"/>
    <mergeCell ref="C82:D90"/>
    <mergeCell ref="D53:D60"/>
    <mergeCell ref="E53:G53"/>
    <mergeCell ref="F54:G54"/>
    <mergeCell ref="H53:L53"/>
    <mergeCell ref="D62:D69"/>
    <mergeCell ref="E62:G62"/>
    <mergeCell ref="H62:L62"/>
    <mergeCell ref="F63:G63"/>
    <mergeCell ref="G51:H51"/>
    <mergeCell ref="D51:E51"/>
    <mergeCell ref="B51:C51"/>
    <mergeCell ref="C9:L10"/>
    <mergeCell ref="C13:L14"/>
  </mergeCells>
  <phoneticPr fontId="1"/>
  <pageMargins left="0.7" right="0.7" top="0.75" bottom="0.75" header="0.3" footer="0.3"/>
  <pageSetup paperSize="9" scale="92" orientation="portrait" r:id="rId1"/>
  <rowBreaks count="1" manualBreakCount="1">
    <brk id="91" max="11" man="1"/>
  </rowBreaks>
  <colBreaks count="1" manualBreakCount="1">
    <brk id="12"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CA21B-8582-45EF-999E-601DF7228EE7}">
  <dimension ref="A1:P44"/>
  <sheetViews>
    <sheetView view="pageBreakPreview" topLeftCell="A28" zoomScaleNormal="100" zoomScaleSheetLayoutView="100" workbookViewId="0">
      <selection activeCell="D5" sqref="D5:F6"/>
    </sheetView>
  </sheetViews>
  <sheetFormatPr defaultRowHeight="18.75" x14ac:dyDescent="0.15"/>
  <cols>
    <col min="1" max="3" width="3.625" style="91" customWidth="1"/>
    <col min="4" max="9" width="9" style="91"/>
    <col min="10" max="11" width="1.625" style="91" customWidth="1"/>
    <col min="12" max="12" width="9" style="91"/>
    <col min="13" max="16" width="4.875" style="91" customWidth="1"/>
    <col min="17" max="16384" width="9" style="91"/>
  </cols>
  <sheetData>
    <row r="1" spans="1:16" x14ac:dyDescent="0.15">
      <c r="A1" s="89"/>
      <c r="B1" s="89"/>
      <c r="C1" s="89"/>
      <c r="D1" s="89"/>
      <c r="E1" s="89"/>
      <c r="F1" s="89"/>
      <c r="G1" s="89"/>
      <c r="H1" s="89"/>
      <c r="I1" s="89"/>
      <c r="J1" s="89"/>
      <c r="K1" s="89"/>
      <c r="L1" s="89"/>
      <c r="O1" s="451" t="s">
        <v>396</v>
      </c>
      <c r="P1" s="451"/>
    </row>
    <row r="2" spans="1:16" x14ac:dyDescent="0.15">
      <c r="A2" s="89"/>
      <c r="B2" s="89"/>
      <c r="C2" s="89"/>
      <c r="D2" s="89"/>
      <c r="E2" s="89"/>
      <c r="F2" s="89"/>
      <c r="G2" s="89"/>
      <c r="H2" s="89"/>
      <c r="I2" s="89"/>
      <c r="J2" s="89"/>
      <c r="K2" s="89"/>
      <c r="L2" s="89"/>
      <c r="M2" s="92"/>
    </row>
    <row r="3" spans="1:16" x14ac:dyDescent="0.15">
      <c r="A3" s="93" t="s">
        <v>363</v>
      </c>
      <c r="B3" s="89" t="s">
        <v>364</v>
      </c>
      <c r="C3" s="89"/>
      <c r="D3" s="89"/>
      <c r="E3" s="89"/>
      <c r="F3" s="89"/>
      <c r="G3" s="89"/>
      <c r="H3" s="89"/>
      <c r="I3" s="89"/>
      <c r="J3" s="89"/>
      <c r="K3" s="89"/>
      <c r="L3" s="89"/>
      <c r="M3" s="94"/>
    </row>
    <row r="4" spans="1:16" ht="19.5" thickBot="1" x14ac:dyDescent="0.2">
      <c r="A4" s="93"/>
      <c r="B4" s="89"/>
      <c r="C4" s="89"/>
      <c r="D4" s="89"/>
      <c r="E4" s="89"/>
      <c r="F4" s="89"/>
      <c r="G4" s="89"/>
      <c r="H4" s="89"/>
      <c r="I4" s="89"/>
      <c r="J4" s="89"/>
      <c r="K4" s="89"/>
      <c r="L4" s="89"/>
      <c r="M4" s="94"/>
    </row>
    <row r="5" spans="1:16" ht="18.75" customHeight="1" x14ac:dyDescent="0.15">
      <c r="A5" s="89"/>
      <c r="B5" s="99"/>
      <c r="C5" s="143"/>
      <c r="D5" s="440" t="s">
        <v>365</v>
      </c>
      <c r="E5" s="441"/>
      <c r="F5" s="442"/>
      <c r="G5" s="458" t="s">
        <v>366</v>
      </c>
      <c r="H5" s="459"/>
      <c r="I5" s="460"/>
      <c r="J5" s="95"/>
      <c r="K5" s="95"/>
      <c r="L5" s="447" t="s">
        <v>367</v>
      </c>
      <c r="M5" s="449"/>
      <c r="N5" s="456" t="s">
        <v>36</v>
      </c>
      <c r="O5" s="454"/>
      <c r="P5" s="452" t="s">
        <v>37</v>
      </c>
    </row>
    <row r="6" spans="1:16" ht="19.5" thickBot="1" x14ac:dyDescent="0.2">
      <c r="A6" s="89"/>
      <c r="B6" s="136"/>
      <c r="C6" s="137"/>
      <c r="D6" s="443"/>
      <c r="E6" s="444"/>
      <c r="F6" s="445"/>
      <c r="G6" s="461"/>
      <c r="H6" s="462"/>
      <c r="I6" s="463"/>
      <c r="J6" s="95"/>
      <c r="K6" s="95"/>
      <c r="L6" s="448"/>
      <c r="M6" s="450"/>
      <c r="N6" s="457"/>
      <c r="O6" s="455"/>
      <c r="P6" s="453"/>
    </row>
    <row r="7" spans="1:16" x14ac:dyDescent="0.15">
      <c r="A7" s="89"/>
      <c r="B7" s="141"/>
      <c r="C7" s="141"/>
      <c r="F7" s="95"/>
      <c r="G7" s="95"/>
      <c r="H7" s="95"/>
      <c r="I7" s="95"/>
      <c r="J7" s="95"/>
      <c r="K7" s="95"/>
      <c r="L7" s="95"/>
      <c r="M7" s="95"/>
    </row>
    <row r="8" spans="1:16" ht="19.5" thickBot="1" x14ac:dyDescent="0.2">
      <c r="A8" s="89"/>
      <c r="B8" s="141"/>
      <c r="C8" s="141"/>
      <c r="F8" s="95"/>
      <c r="G8" s="95"/>
      <c r="H8" s="95"/>
      <c r="I8" s="95"/>
      <c r="J8" s="95"/>
      <c r="K8" s="95"/>
      <c r="L8" s="95"/>
      <c r="M8" s="95"/>
    </row>
    <row r="9" spans="1:16" x14ac:dyDescent="0.15">
      <c r="A9" s="89"/>
      <c r="B9" s="142"/>
      <c r="C9" s="142"/>
      <c r="D9" s="446" t="s">
        <v>368</v>
      </c>
      <c r="E9" s="441"/>
      <c r="F9" s="442"/>
      <c r="G9" s="458" t="s">
        <v>378</v>
      </c>
      <c r="H9" s="464"/>
      <c r="I9" s="465"/>
      <c r="J9" s="89"/>
      <c r="K9" s="89"/>
      <c r="L9" s="447" t="s">
        <v>367</v>
      </c>
      <c r="M9" s="449"/>
      <c r="N9" s="456" t="s">
        <v>36</v>
      </c>
      <c r="O9" s="454"/>
      <c r="P9" s="452" t="s">
        <v>37</v>
      </c>
    </row>
    <row r="10" spans="1:16" ht="19.5" thickBot="1" x14ac:dyDescent="0.2">
      <c r="A10" s="89"/>
      <c r="B10" s="142"/>
      <c r="C10" s="142"/>
      <c r="D10" s="443"/>
      <c r="E10" s="444"/>
      <c r="F10" s="445"/>
      <c r="G10" s="466"/>
      <c r="H10" s="467"/>
      <c r="I10" s="468"/>
      <c r="J10" s="98"/>
      <c r="K10" s="98"/>
      <c r="L10" s="448"/>
      <c r="M10" s="450"/>
      <c r="N10" s="457"/>
      <c r="O10" s="455"/>
      <c r="P10" s="453"/>
    </row>
    <row r="11" spans="1:16" ht="9.9499999999999993" customHeight="1" thickBot="1" x14ac:dyDescent="0.2">
      <c r="A11" s="89"/>
      <c r="B11" s="97"/>
      <c r="C11" s="97"/>
      <c r="D11" s="98"/>
      <c r="E11" s="98"/>
      <c r="F11" s="98"/>
      <c r="G11" s="98"/>
      <c r="H11" s="98"/>
      <c r="I11" s="98"/>
      <c r="J11" s="98"/>
      <c r="K11" s="98"/>
      <c r="L11" s="98"/>
      <c r="M11" s="98"/>
    </row>
    <row r="12" spans="1:16" x14ac:dyDescent="0.15">
      <c r="A12" s="89"/>
      <c r="B12" s="97"/>
      <c r="C12" s="97"/>
      <c r="D12" s="446" t="s">
        <v>369</v>
      </c>
      <c r="E12" s="441"/>
      <c r="F12" s="442"/>
      <c r="G12" s="458" t="s">
        <v>377</v>
      </c>
      <c r="H12" s="464"/>
      <c r="I12" s="465"/>
      <c r="J12" s="89"/>
      <c r="K12" s="89"/>
      <c r="L12" s="447" t="s">
        <v>367</v>
      </c>
      <c r="M12" s="449"/>
      <c r="N12" s="456" t="s">
        <v>36</v>
      </c>
      <c r="O12" s="454"/>
      <c r="P12" s="452" t="s">
        <v>37</v>
      </c>
    </row>
    <row r="13" spans="1:16" ht="19.5" thickBot="1" x14ac:dyDescent="0.2">
      <c r="A13" s="89"/>
      <c r="B13" s="97"/>
      <c r="C13" s="97"/>
      <c r="D13" s="443"/>
      <c r="E13" s="444"/>
      <c r="F13" s="445"/>
      <c r="G13" s="466"/>
      <c r="H13" s="467"/>
      <c r="I13" s="468"/>
      <c r="J13" s="98"/>
      <c r="K13" s="98"/>
      <c r="L13" s="448"/>
      <c r="M13" s="450"/>
      <c r="N13" s="457"/>
      <c r="O13" s="455"/>
      <c r="P13" s="453"/>
    </row>
    <row r="14" spans="1:16" x14ac:dyDescent="0.15">
      <c r="A14" s="89"/>
      <c r="B14" s="97"/>
      <c r="C14" s="97"/>
      <c r="D14" s="98"/>
      <c r="E14" s="98"/>
      <c r="F14" s="98"/>
      <c r="G14" s="98"/>
      <c r="H14" s="98"/>
      <c r="I14" s="98"/>
      <c r="J14" s="98"/>
      <c r="K14" s="98"/>
      <c r="L14" s="98"/>
      <c r="M14" s="98"/>
    </row>
    <row r="15" spans="1:16" x14ac:dyDescent="0.15">
      <c r="A15" s="89"/>
      <c r="B15" s="97"/>
      <c r="C15" s="97"/>
      <c r="D15" s="95"/>
      <c r="E15" s="95"/>
      <c r="F15" s="95"/>
      <c r="G15" s="95"/>
      <c r="H15" s="95"/>
      <c r="I15" s="95"/>
      <c r="J15" s="95"/>
      <c r="K15" s="95"/>
      <c r="L15" s="95"/>
      <c r="M15" s="95"/>
    </row>
    <row r="16" spans="1:16" ht="19.5" thickBot="1" x14ac:dyDescent="0.2">
      <c r="A16" s="89"/>
      <c r="B16" s="97"/>
      <c r="C16" s="132" t="s">
        <v>372</v>
      </c>
      <c r="D16" s="138"/>
      <c r="E16" s="138"/>
      <c r="F16" s="138"/>
      <c r="G16" s="138"/>
      <c r="H16" s="138"/>
      <c r="I16" s="138"/>
      <c r="J16" s="139"/>
      <c r="K16" s="95"/>
      <c r="L16" s="95"/>
      <c r="M16" s="95"/>
    </row>
    <row r="17" spans="1:16" x14ac:dyDescent="0.15">
      <c r="A17" s="89"/>
      <c r="B17" s="97"/>
      <c r="C17" s="133"/>
      <c r="D17" s="446" t="s">
        <v>370</v>
      </c>
      <c r="E17" s="441"/>
      <c r="F17" s="442"/>
      <c r="G17" s="458" t="s">
        <v>379</v>
      </c>
      <c r="H17" s="464"/>
      <c r="I17" s="465"/>
      <c r="J17" s="105"/>
      <c r="K17" s="89"/>
      <c r="L17" s="447" t="s">
        <v>367</v>
      </c>
      <c r="M17" s="449"/>
      <c r="N17" s="456" t="s">
        <v>36</v>
      </c>
      <c r="O17" s="454"/>
      <c r="P17" s="452" t="s">
        <v>37</v>
      </c>
    </row>
    <row r="18" spans="1:16" ht="19.5" thickBot="1" x14ac:dyDescent="0.2">
      <c r="B18" s="110"/>
      <c r="C18" s="107"/>
      <c r="D18" s="443"/>
      <c r="E18" s="444"/>
      <c r="F18" s="445"/>
      <c r="G18" s="466"/>
      <c r="H18" s="467"/>
      <c r="I18" s="468"/>
      <c r="J18" s="140"/>
      <c r="K18" s="98"/>
      <c r="L18" s="448"/>
      <c r="M18" s="450"/>
      <c r="N18" s="457"/>
      <c r="O18" s="455"/>
      <c r="P18" s="453"/>
    </row>
    <row r="19" spans="1:16" ht="9.9499999999999993" customHeight="1" thickBot="1" x14ac:dyDescent="0.2">
      <c r="B19" s="110"/>
      <c r="C19" s="107"/>
      <c r="D19" s="102"/>
      <c r="E19" s="102"/>
      <c r="F19" s="102"/>
      <c r="G19" s="102"/>
      <c r="H19" s="102"/>
      <c r="I19" s="102"/>
      <c r="J19" s="140"/>
      <c r="K19" s="98"/>
      <c r="L19" s="98"/>
      <c r="M19" s="98"/>
    </row>
    <row r="20" spans="1:16" x14ac:dyDescent="0.15">
      <c r="B20" s="110"/>
      <c r="C20" s="107"/>
      <c r="D20" s="446" t="s">
        <v>371</v>
      </c>
      <c r="E20" s="441"/>
      <c r="F20" s="442"/>
      <c r="G20" s="458" t="s">
        <v>380</v>
      </c>
      <c r="H20" s="464"/>
      <c r="I20" s="465"/>
      <c r="J20" s="105"/>
      <c r="K20" s="89"/>
      <c r="L20" s="447" t="s">
        <v>367</v>
      </c>
      <c r="M20" s="449"/>
      <c r="N20" s="456" t="s">
        <v>36</v>
      </c>
      <c r="O20" s="454"/>
      <c r="P20" s="452" t="s">
        <v>37</v>
      </c>
    </row>
    <row r="21" spans="1:16" ht="19.5" thickBot="1" x14ac:dyDescent="0.2">
      <c r="B21" s="110"/>
      <c r="C21" s="107"/>
      <c r="D21" s="443"/>
      <c r="E21" s="444"/>
      <c r="F21" s="445"/>
      <c r="G21" s="466"/>
      <c r="H21" s="467"/>
      <c r="I21" s="468"/>
      <c r="J21" s="140"/>
      <c r="K21" s="98"/>
      <c r="L21" s="448"/>
      <c r="M21" s="450"/>
      <c r="N21" s="457"/>
      <c r="O21" s="455"/>
      <c r="P21" s="453"/>
    </row>
    <row r="22" spans="1:16" x14ac:dyDescent="0.15">
      <c r="B22" s="110"/>
      <c r="C22" s="118"/>
      <c r="D22" s="112"/>
      <c r="E22" s="112"/>
      <c r="F22" s="112"/>
      <c r="G22" s="112"/>
      <c r="H22" s="112"/>
      <c r="I22" s="112"/>
      <c r="J22" s="113"/>
    </row>
    <row r="23" spans="1:16" x14ac:dyDescent="0.15">
      <c r="B23" s="110"/>
      <c r="C23" s="110"/>
    </row>
    <row r="24" spans="1:16" ht="19.5" thickBot="1" x14ac:dyDescent="0.2">
      <c r="B24" s="110"/>
      <c r="C24" s="115" t="s">
        <v>373</v>
      </c>
      <c r="D24" s="116"/>
      <c r="E24" s="116"/>
      <c r="F24" s="116"/>
      <c r="G24" s="116"/>
      <c r="H24" s="116"/>
      <c r="I24" s="116"/>
      <c r="J24" s="117"/>
    </row>
    <row r="25" spans="1:16" x14ac:dyDescent="0.15">
      <c r="B25" s="110"/>
      <c r="C25" s="107"/>
      <c r="D25" s="446" t="s">
        <v>370</v>
      </c>
      <c r="E25" s="441"/>
      <c r="F25" s="442"/>
      <c r="G25" s="458" t="s">
        <v>381</v>
      </c>
      <c r="H25" s="464"/>
      <c r="I25" s="465"/>
      <c r="J25" s="105"/>
      <c r="K25" s="89"/>
      <c r="L25" s="447" t="s">
        <v>367</v>
      </c>
      <c r="M25" s="449"/>
      <c r="N25" s="456" t="s">
        <v>36</v>
      </c>
      <c r="O25" s="454"/>
      <c r="P25" s="452" t="s">
        <v>37</v>
      </c>
    </row>
    <row r="26" spans="1:16" ht="19.5" thickBot="1" x14ac:dyDescent="0.2">
      <c r="B26" s="110"/>
      <c r="C26" s="107"/>
      <c r="D26" s="443"/>
      <c r="E26" s="444"/>
      <c r="F26" s="445"/>
      <c r="G26" s="466"/>
      <c r="H26" s="467"/>
      <c r="I26" s="468"/>
      <c r="J26" s="140"/>
      <c r="K26" s="98"/>
      <c r="L26" s="448"/>
      <c r="M26" s="450"/>
      <c r="N26" s="457"/>
      <c r="O26" s="455"/>
      <c r="P26" s="453"/>
    </row>
    <row r="27" spans="1:16" ht="9.9499999999999993" customHeight="1" thickBot="1" x14ac:dyDescent="0.2">
      <c r="B27" s="110"/>
      <c r="C27" s="107"/>
      <c r="D27" s="102"/>
      <c r="E27" s="102"/>
      <c r="F27" s="102"/>
      <c r="G27" s="102"/>
      <c r="H27" s="102"/>
      <c r="I27" s="102"/>
      <c r="J27" s="140"/>
      <c r="K27" s="98"/>
      <c r="L27" s="98"/>
      <c r="M27" s="98"/>
    </row>
    <row r="28" spans="1:16" x14ac:dyDescent="0.15">
      <c r="B28" s="110"/>
      <c r="C28" s="107"/>
      <c r="D28" s="446" t="s">
        <v>374</v>
      </c>
      <c r="E28" s="441"/>
      <c r="F28" s="442"/>
      <c r="G28" s="458" t="s">
        <v>382</v>
      </c>
      <c r="H28" s="459"/>
      <c r="I28" s="460"/>
      <c r="J28" s="105"/>
      <c r="K28" s="89"/>
      <c r="L28" s="447" t="s">
        <v>367</v>
      </c>
      <c r="M28" s="449"/>
      <c r="N28" s="456" t="s">
        <v>36</v>
      </c>
      <c r="O28" s="454"/>
      <c r="P28" s="452" t="s">
        <v>37</v>
      </c>
    </row>
    <row r="29" spans="1:16" ht="19.5" thickBot="1" x14ac:dyDescent="0.2">
      <c r="B29" s="110"/>
      <c r="C29" s="107"/>
      <c r="D29" s="443"/>
      <c r="E29" s="444"/>
      <c r="F29" s="445"/>
      <c r="G29" s="461"/>
      <c r="H29" s="462"/>
      <c r="I29" s="463"/>
      <c r="J29" s="140"/>
      <c r="K29" s="98"/>
      <c r="L29" s="448"/>
      <c r="M29" s="450"/>
      <c r="N29" s="457"/>
      <c r="O29" s="455"/>
      <c r="P29" s="453"/>
    </row>
    <row r="30" spans="1:16" x14ac:dyDescent="0.15">
      <c r="B30" s="110"/>
      <c r="C30" s="118"/>
      <c r="D30" s="112"/>
      <c r="E30" s="112"/>
      <c r="F30" s="112"/>
      <c r="G30" s="112"/>
      <c r="H30" s="112"/>
      <c r="I30" s="112"/>
      <c r="J30" s="113"/>
    </row>
    <row r="31" spans="1:16" x14ac:dyDescent="0.15">
      <c r="B31" s="110"/>
      <c r="C31" s="110"/>
    </row>
    <row r="32" spans="1:16" ht="19.5" thickBot="1" x14ac:dyDescent="0.2">
      <c r="B32" s="110"/>
      <c r="C32" s="110"/>
    </row>
    <row r="33" spans="2:16" x14ac:dyDescent="0.15">
      <c r="B33" s="110"/>
      <c r="C33" s="110"/>
      <c r="D33" s="440" t="s">
        <v>375</v>
      </c>
      <c r="E33" s="441"/>
      <c r="F33" s="442"/>
      <c r="G33" s="458" t="s">
        <v>383</v>
      </c>
      <c r="H33" s="464"/>
      <c r="I33" s="465"/>
      <c r="J33" s="95"/>
      <c r="K33" s="95"/>
      <c r="L33" s="447" t="s">
        <v>367</v>
      </c>
      <c r="M33" s="449"/>
      <c r="N33" s="456" t="s">
        <v>36</v>
      </c>
      <c r="O33" s="454"/>
      <c r="P33" s="452" t="s">
        <v>37</v>
      </c>
    </row>
    <row r="34" spans="2:16" ht="19.5" thickBot="1" x14ac:dyDescent="0.2">
      <c r="B34" s="110"/>
      <c r="C34" s="110"/>
      <c r="D34" s="443"/>
      <c r="E34" s="444"/>
      <c r="F34" s="445"/>
      <c r="G34" s="466"/>
      <c r="H34" s="467"/>
      <c r="I34" s="468"/>
      <c r="J34" s="95"/>
      <c r="K34" s="95"/>
      <c r="L34" s="448"/>
      <c r="M34" s="450"/>
      <c r="N34" s="457"/>
      <c r="O34" s="455"/>
      <c r="P34" s="453"/>
    </row>
    <row r="35" spans="2:16" ht="9.9499999999999993" customHeight="1" thickBot="1" x14ac:dyDescent="0.2">
      <c r="B35" s="110"/>
      <c r="C35" s="110"/>
    </row>
    <row r="36" spans="2:16" x14ac:dyDescent="0.15">
      <c r="B36" s="110"/>
      <c r="C36" s="110"/>
      <c r="L36" s="447" t="s">
        <v>367</v>
      </c>
      <c r="M36" s="449"/>
      <c r="N36" s="456" t="s">
        <v>36</v>
      </c>
      <c r="O36" s="454"/>
      <c r="P36" s="452" t="s">
        <v>37</v>
      </c>
    </row>
    <row r="37" spans="2:16" ht="19.5" thickBot="1" x14ac:dyDescent="0.2">
      <c r="B37" s="110"/>
      <c r="C37" s="110"/>
      <c r="L37" s="448"/>
      <c r="M37" s="450"/>
      <c r="N37" s="457"/>
      <c r="O37" s="455"/>
      <c r="P37" s="453"/>
    </row>
    <row r="38" spans="2:16" ht="9.9499999999999993" customHeight="1" thickBot="1" x14ac:dyDescent="0.2">
      <c r="B38" s="110"/>
      <c r="C38" s="110"/>
    </row>
    <row r="39" spans="2:16" x14ac:dyDescent="0.15">
      <c r="B39" s="110"/>
      <c r="C39" s="110"/>
      <c r="L39" s="447" t="s">
        <v>367</v>
      </c>
      <c r="M39" s="449"/>
      <c r="N39" s="456" t="s">
        <v>36</v>
      </c>
      <c r="O39" s="454"/>
      <c r="P39" s="452" t="s">
        <v>37</v>
      </c>
    </row>
    <row r="40" spans="2:16" ht="19.5" thickBot="1" x14ac:dyDescent="0.2">
      <c r="B40" s="110"/>
      <c r="C40" s="110"/>
      <c r="L40" s="448"/>
      <c r="M40" s="450"/>
      <c r="N40" s="457"/>
      <c r="O40" s="455"/>
      <c r="P40" s="453"/>
    </row>
    <row r="41" spans="2:16" x14ac:dyDescent="0.15">
      <c r="B41" s="110"/>
      <c r="C41" s="110"/>
    </row>
    <row r="42" spans="2:16" ht="19.5" thickBot="1" x14ac:dyDescent="0.2">
      <c r="B42" s="110"/>
      <c r="C42" s="110"/>
    </row>
    <row r="43" spans="2:16" x14ac:dyDescent="0.15">
      <c r="B43" s="110"/>
      <c r="C43" s="110"/>
      <c r="D43" s="440" t="s">
        <v>376</v>
      </c>
      <c r="E43" s="441"/>
      <c r="F43" s="442"/>
      <c r="G43" s="469" t="s">
        <v>384</v>
      </c>
      <c r="H43" s="470"/>
      <c r="I43" s="471"/>
      <c r="L43" s="447" t="s">
        <v>367</v>
      </c>
      <c r="M43" s="449"/>
      <c r="N43" s="456" t="s">
        <v>36</v>
      </c>
      <c r="O43" s="454"/>
      <c r="P43" s="452" t="s">
        <v>37</v>
      </c>
    </row>
    <row r="44" spans="2:16" ht="19.5" thickBot="1" x14ac:dyDescent="0.2">
      <c r="D44" s="443"/>
      <c r="E44" s="444"/>
      <c r="F44" s="445"/>
      <c r="G44" s="472"/>
      <c r="H44" s="473"/>
      <c r="I44" s="474"/>
      <c r="L44" s="448"/>
      <c r="M44" s="450"/>
      <c r="N44" s="457"/>
      <c r="O44" s="455"/>
      <c r="P44" s="453"/>
    </row>
  </sheetData>
  <mergeCells count="74">
    <mergeCell ref="O43:O44"/>
    <mergeCell ref="P43:P44"/>
    <mergeCell ref="L39:L40"/>
    <mergeCell ref="M39:M40"/>
    <mergeCell ref="N39:N40"/>
    <mergeCell ref="O39:O40"/>
    <mergeCell ref="P39:P40"/>
    <mergeCell ref="D43:F44"/>
    <mergeCell ref="G43:I44"/>
    <mergeCell ref="L43:L44"/>
    <mergeCell ref="M43:M44"/>
    <mergeCell ref="N43:N44"/>
    <mergeCell ref="L36:L37"/>
    <mergeCell ref="M36:M37"/>
    <mergeCell ref="N36:N37"/>
    <mergeCell ref="O36:O37"/>
    <mergeCell ref="P36:P37"/>
    <mergeCell ref="P33:P34"/>
    <mergeCell ref="G33:I34"/>
    <mergeCell ref="D28:F29"/>
    <mergeCell ref="L28:L29"/>
    <mergeCell ref="M28:M29"/>
    <mergeCell ref="N28:N29"/>
    <mergeCell ref="O28:O29"/>
    <mergeCell ref="P28:P29"/>
    <mergeCell ref="G28:I29"/>
    <mergeCell ref="D33:F34"/>
    <mergeCell ref="L33:L34"/>
    <mergeCell ref="M33:M34"/>
    <mergeCell ref="N33:N34"/>
    <mergeCell ref="O33:O34"/>
    <mergeCell ref="P25:P26"/>
    <mergeCell ref="G25:I26"/>
    <mergeCell ref="D20:F21"/>
    <mergeCell ref="L20:L21"/>
    <mergeCell ref="M20:M21"/>
    <mergeCell ref="N20:N21"/>
    <mergeCell ref="O20:O21"/>
    <mergeCell ref="P20:P21"/>
    <mergeCell ref="G20:I21"/>
    <mergeCell ref="D25:F26"/>
    <mergeCell ref="L25:L26"/>
    <mergeCell ref="M25:M26"/>
    <mergeCell ref="N25:N26"/>
    <mergeCell ref="O25:O26"/>
    <mergeCell ref="D17:F18"/>
    <mergeCell ref="L17:L18"/>
    <mergeCell ref="M17:M18"/>
    <mergeCell ref="N17:N18"/>
    <mergeCell ref="O17:O18"/>
    <mergeCell ref="D12:F13"/>
    <mergeCell ref="L12:L13"/>
    <mergeCell ref="M12:M13"/>
    <mergeCell ref="N12:N13"/>
    <mergeCell ref="O12:O13"/>
    <mergeCell ref="G12:I13"/>
    <mergeCell ref="P17:P18"/>
    <mergeCell ref="G17:I18"/>
    <mergeCell ref="O9:O10"/>
    <mergeCell ref="P9:P10"/>
    <mergeCell ref="P12:P13"/>
    <mergeCell ref="G9:I10"/>
    <mergeCell ref="D5:F6"/>
    <mergeCell ref="D9:F10"/>
    <mergeCell ref="L9:L10"/>
    <mergeCell ref="M9:M10"/>
    <mergeCell ref="O1:P1"/>
    <mergeCell ref="P5:P6"/>
    <mergeCell ref="O5:O6"/>
    <mergeCell ref="N5:N6"/>
    <mergeCell ref="M5:M6"/>
    <mergeCell ref="N9:N10"/>
    <mergeCell ref="G5:I6"/>
    <mergeCell ref="L5:L6"/>
  </mergeCells>
  <phoneticPr fontId="1"/>
  <pageMargins left="0.70866141732283472" right="0.70866141732283472" top="0.74803149606299213" bottom="0.74803149606299213" header="0.31496062992125984" footer="0.31496062992125984"/>
  <pageSetup paperSize="9" scale="9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114788-4D7F-4A7C-9C59-F3BB297F54C8}">
  <dimension ref="A1:O33"/>
  <sheetViews>
    <sheetView view="pageBreakPreview" topLeftCell="A16" zoomScaleNormal="100" zoomScaleSheetLayoutView="100" workbookViewId="0">
      <selection activeCell="S11" sqref="S11"/>
    </sheetView>
  </sheetViews>
  <sheetFormatPr defaultRowHeight="18.75" x14ac:dyDescent="0.15"/>
  <cols>
    <col min="1" max="1" width="3.625" style="88" customWidth="1"/>
    <col min="2" max="2" width="9" style="88" customWidth="1"/>
    <col min="3" max="3" width="2.75" style="88" customWidth="1"/>
    <col min="4" max="4" width="4.875" style="88" customWidth="1"/>
    <col min="5" max="5" width="9" style="88" customWidth="1"/>
    <col min="6" max="7" width="9" style="88"/>
    <col min="8" max="8" width="2.75" style="88" customWidth="1"/>
    <col min="9" max="9" width="4.875" style="88" customWidth="1"/>
    <col min="10" max="10" width="9" style="88" customWidth="1"/>
    <col min="11" max="11" width="2.75" style="88" customWidth="1"/>
    <col min="12" max="12" width="9" style="88" customWidth="1"/>
    <col min="13" max="13" width="9" style="88"/>
    <col min="14" max="14" width="2.75" style="88" customWidth="1"/>
    <col min="15" max="16384" width="9" style="88"/>
  </cols>
  <sheetData>
    <row r="1" spans="1:15" x14ac:dyDescent="0.15">
      <c r="O1" s="90" t="s">
        <v>385</v>
      </c>
    </row>
    <row r="3" spans="1:15" x14ac:dyDescent="0.15">
      <c r="A3" s="93" t="s">
        <v>386</v>
      </c>
      <c r="B3" s="89" t="s">
        <v>387</v>
      </c>
    </row>
    <row r="4" spans="1:15" ht="19.5" thickBot="1" x14ac:dyDescent="0.2"/>
    <row r="5" spans="1:15" ht="30" customHeight="1" x14ac:dyDescent="0.15">
      <c r="B5" s="493" t="s">
        <v>393</v>
      </c>
      <c r="C5" s="494"/>
      <c r="D5" s="494"/>
      <c r="E5" s="494"/>
      <c r="F5" s="496"/>
      <c r="G5" s="493" t="s">
        <v>394</v>
      </c>
      <c r="H5" s="494"/>
      <c r="I5" s="494"/>
      <c r="J5" s="494"/>
      <c r="K5" s="494"/>
      <c r="L5" s="494"/>
      <c r="M5" s="495"/>
      <c r="N5" s="480" t="s">
        <v>395</v>
      </c>
      <c r="O5" s="481"/>
    </row>
    <row r="6" spans="1:15" ht="30" customHeight="1" thickBot="1" x14ac:dyDescent="0.2">
      <c r="B6" s="489" t="s">
        <v>388</v>
      </c>
      <c r="C6" s="490"/>
      <c r="D6" s="150" t="s">
        <v>389</v>
      </c>
      <c r="E6" s="490" t="s">
        <v>390</v>
      </c>
      <c r="F6" s="492"/>
      <c r="G6" s="489" t="s">
        <v>388</v>
      </c>
      <c r="H6" s="490"/>
      <c r="I6" s="150" t="s">
        <v>391</v>
      </c>
      <c r="J6" s="490" t="s">
        <v>392</v>
      </c>
      <c r="K6" s="490"/>
      <c r="L6" s="490" t="s">
        <v>390</v>
      </c>
      <c r="M6" s="491"/>
      <c r="N6" s="482"/>
      <c r="O6" s="483"/>
    </row>
    <row r="7" spans="1:15" ht="30" customHeight="1" x14ac:dyDescent="0.15">
      <c r="B7" s="484"/>
      <c r="C7" s="485"/>
      <c r="D7" s="146"/>
      <c r="E7" s="485"/>
      <c r="F7" s="486"/>
      <c r="G7" s="484"/>
      <c r="H7" s="485"/>
      <c r="I7" s="146"/>
      <c r="J7" s="485"/>
      <c r="K7" s="485"/>
      <c r="L7" s="485"/>
      <c r="M7" s="487"/>
      <c r="N7" s="488"/>
      <c r="O7" s="487"/>
    </row>
    <row r="8" spans="1:15" ht="30" customHeight="1" x14ac:dyDescent="0.15">
      <c r="B8" s="475"/>
      <c r="C8" s="476"/>
      <c r="D8" s="144"/>
      <c r="E8" s="476"/>
      <c r="F8" s="477"/>
      <c r="G8" s="475"/>
      <c r="H8" s="476"/>
      <c r="I8" s="144"/>
      <c r="J8" s="476"/>
      <c r="K8" s="476"/>
      <c r="L8" s="476"/>
      <c r="M8" s="478"/>
      <c r="N8" s="479"/>
      <c r="O8" s="478"/>
    </row>
    <row r="9" spans="1:15" ht="30" customHeight="1" x14ac:dyDescent="0.15">
      <c r="B9" s="475"/>
      <c r="C9" s="476"/>
      <c r="D9" s="144"/>
      <c r="E9" s="476"/>
      <c r="F9" s="477"/>
      <c r="G9" s="475"/>
      <c r="H9" s="476"/>
      <c r="I9" s="144"/>
      <c r="J9" s="476"/>
      <c r="K9" s="476"/>
      <c r="L9" s="476"/>
      <c r="M9" s="478"/>
      <c r="N9" s="479"/>
      <c r="O9" s="478"/>
    </row>
    <row r="10" spans="1:15" ht="30" customHeight="1" x14ac:dyDescent="0.15">
      <c r="B10" s="475"/>
      <c r="C10" s="476"/>
      <c r="D10" s="144"/>
      <c r="E10" s="476"/>
      <c r="F10" s="477"/>
      <c r="G10" s="475"/>
      <c r="H10" s="476"/>
      <c r="I10" s="144"/>
      <c r="J10" s="476"/>
      <c r="K10" s="476"/>
      <c r="L10" s="476"/>
      <c r="M10" s="478"/>
      <c r="N10" s="479"/>
      <c r="O10" s="478"/>
    </row>
    <row r="11" spans="1:15" ht="30" customHeight="1" x14ac:dyDescent="0.15">
      <c r="B11" s="475"/>
      <c r="C11" s="476"/>
      <c r="D11" s="144"/>
      <c r="E11" s="476"/>
      <c r="F11" s="477"/>
      <c r="G11" s="475"/>
      <c r="H11" s="476"/>
      <c r="I11" s="144"/>
      <c r="J11" s="476"/>
      <c r="K11" s="476"/>
      <c r="L11" s="476"/>
      <c r="M11" s="478"/>
      <c r="N11" s="479"/>
      <c r="O11" s="478"/>
    </row>
    <row r="12" spans="1:15" ht="30" customHeight="1" x14ac:dyDescent="0.15">
      <c r="B12" s="475"/>
      <c r="C12" s="476"/>
      <c r="D12" s="144"/>
      <c r="E12" s="476"/>
      <c r="F12" s="477"/>
      <c r="G12" s="475"/>
      <c r="H12" s="476"/>
      <c r="I12" s="144"/>
      <c r="J12" s="476"/>
      <c r="K12" s="476"/>
      <c r="L12" s="476"/>
      <c r="M12" s="478"/>
      <c r="N12" s="479"/>
      <c r="O12" s="478"/>
    </row>
    <row r="13" spans="1:15" ht="30" customHeight="1" x14ac:dyDescent="0.15">
      <c r="B13" s="475"/>
      <c r="C13" s="476"/>
      <c r="D13" s="144"/>
      <c r="E13" s="476"/>
      <c r="F13" s="477"/>
      <c r="G13" s="475"/>
      <c r="H13" s="476"/>
      <c r="I13" s="144"/>
      <c r="J13" s="476"/>
      <c r="K13" s="476"/>
      <c r="L13" s="476"/>
      <c r="M13" s="478"/>
      <c r="N13" s="479"/>
      <c r="O13" s="478"/>
    </row>
    <row r="14" spans="1:15" ht="30" customHeight="1" x14ac:dyDescent="0.15">
      <c r="B14" s="475"/>
      <c r="C14" s="476"/>
      <c r="D14" s="144"/>
      <c r="E14" s="476"/>
      <c r="F14" s="477"/>
      <c r="G14" s="475"/>
      <c r="H14" s="476"/>
      <c r="I14" s="144"/>
      <c r="J14" s="476"/>
      <c r="K14" s="476"/>
      <c r="L14" s="476"/>
      <c r="M14" s="478"/>
      <c r="N14" s="479"/>
      <c r="O14" s="478"/>
    </row>
    <row r="15" spans="1:15" ht="30" customHeight="1" x14ac:dyDescent="0.15">
      <c r="B15" s="475"/>
      <c r="C15" s="476"/>
      <c r="D15" s="144"/>
      <c r="E15" s="476"/>
      <c r="F15" s="477"/>
      <c r="G15" s="475"/>
      <c r="H15" s="476"/>
      <c r="I15" s="144"/>
      <c r="J15" s="476"/>
      <c r="K15" s="476"/>
      <c r="L15" s="476"/>
      <c r="M15" s="478"/>
      <c r="N15" s="479"/>
      <c r="O15" s="478"/>
    </row>
    <row r="16" spans="1:15" ht="30" customHeight="1" x14ac:dyDescent="0.15">
      <c r="B16" s="475"/>
      <c r="C16" s="476"/>
      <c r="D16" s="144"/>
      <c r="E16" s="476"/>
      <c r="F16" s="477"/>
      <c r="G16" s="475"/>
      <c r="H16" s="476"/>
      <c r="I16" s="144"/>
      <c r="J16" s="476"/>
      <c r="K16" s="476"/>
      <c r="L16" s="476"/>
      <c r="M16" s="478"/>
      <c r="N16" s="479"/>
      <c r="O16" s="478"/>
    </row>
    <row r="17" spans="2:15" ht="30" customHeight="1" x14ac:dyDescent="0.15">
      <c r="B17" s="475"/>
      <c r="C17" s="476"/>
      <c r="D17" s="144"/>
      <c r="E17" s="476"/>
      <c r="F17" s="477"/>
      <c r="G17" s="475"/>
      <c r="H17" s="476"/>
      <c r="I17" s="144"/>
      <c r="J17" s="476"/>
      <c r="K17" s="476"/>
      <c r="L17" s="476"/>
      <c r="M17" s="478"/>
      <c r="N17" s="479"/>
      <c r="O17" s="478"/>
    </row>
    <row r="18" spans="2:15" ht="30" customHeight="1" x14ac:dyDescent="0.15">
      <c r="B18" s="475"/>
      <c r="C18" s="476"/>
      <c r="D18" s="144"/>
      <c r="E18" s="476"/>
      <c r="F18" s="477"/>
      <c r="G18" s="475"/>
      <c r="H18" s="476"/>
      <c r="I18" s="144"/>
      <c r="J18" s="476"/>
      <c r="K18" s="476"/>
      <c r="L18" s="476"/>
      <c r="M18" s="478"/>
      <c r="N18" s="479"/>
      <c r="O18" s="478"/>
    </row>
    <row r="19" spans="2:15" ht="30" customHeight="1" x14ac:dyDescent="0.15">
      <c r="B19" s="475"/>
      <c r="C19" s="476"/>
      <c r="D19" s="144"/>
      <c r="E19" s="476"/>
      <c r="F19" s="477"/>
      <c r="G19" s="475"/>
      <c r="H19" s="476"/>
      <c r="I19" s="144"/>
      <c r="J19" s="476"/>
      <c r="K19" s="476"/>
      <c r="L19" s="476"/>
      <c r="M19" s="478"/>
      <c r="N19" s="479"/>
      <c r="O19" s="478"/>
    </row>
    <row r="20" spans="2:15" ht="30" customHeight="1" x14ac:dyDescent="0.15">
      <c r="B20" s="475"/>
      <c r="C20" s="476"/>
      <c r="D20" s="144"/>
      <c r="E20" s="476"/>
      <c r="F20" s="477"/>
      <c r="G20" s="475"/>
      <c r="H20" s="476"/>
      <c r="I20" s="144"/>
      <c r="J20" s="476"/>
      <c r="K20" s="476"/>
      <c r="L20" s="476"/>
      <c r="M20" s="478"/>
      <c r="N20" s="479"/>
      <c r="O20" s="478"/>
    </row>
    <row r="21" spans="2:15" ht="30" customHeight="1" x14ac:dyDescent="0.15">
      <c r="B21" s="475"/>
      <c r="C21" s="476"/>
      <c r="D21" s="144"/>
      <c r="E21" s="476"/>
      <c r="F21" s="477"/>
      <c r="G21" s="475"/>
      <c r="H21" s="476"/>
      <c r="I21" s="144"/>
      <c r="J21" s="476"/>
      <c r="K21" s="476"/>
      <c r="L21" s="476"/>
      <c r="M21" s="478"/>
      <c r="N21" s="479"/>
      <c r="O21" s="478"/>
    </row>
    <row r="22" spans="2:15" ht="30" customHeight="1" x14ac:dyDescent="0.15">
      <c r="B22" s="475"/>
      <c r="C22" s="476"/>
      <c r="D22" s="144"/>
      <c r="E22" s="476"/>
      <c r="F22" s="477"/>
      <c r="G22" s="475"/>
      <c r="H22" s="476"/>
      <c r="I22" s="144"/>
      <c r="J22" s="476"/>
      <c r="K22" s="476"/>
      <c r="L22" s="476"/>
      <c r="M22" s="478"/>
      <c r="N22" s="479"/>
      <c r="O22" s="478"/>
    </row>
    <row r="23" spans="2:15" ht="30" customHeight="1" x14ac:dyDescent="0.15">
      <c r="B23" s="475"/>
      <c r="C23" s="476"/>
      <c r="D23" s="144"/>
      <c r="E23" s="476"/>
      <c r="F23" s="477"/>
      <c r="G23" s="475"/>
      <c r="H23" s="476"/>
      <c r="I23" s="144"/>
      <c r="J23" s="476"/>
      <c r="K23" s="476"/>
      <c r="L23" s="476"/>
      <c r="M23" s="478"/>
      <c r="N23" s="479"/>
      <c r="O23" s="478"/>
    </row>
    <row r="24" spans="2:15" ht="30" customHeight="1" x14ac:dyDescent="0.15">
      <c r="B24" s="475"/>
      <c r="C24" s="476"/>
      <c r="D24" s="144"/>
      <c r="E24" s="476"/>
      <c r="F24" s="477"/>
      <c r="G24" s="475"/>
      <c r="H24" s="476"/>
      <c r="I24" s="144"/>
      <c r="J24" s="476"/>
      <c r="K24" s="476"/>
      <c r="L24" s="476"/>
      <c r="M24" s="478"/>
      <c r="N24" s="479"/>
      <c r="O24" s="478"/>
    </row>
    <row r="25" spans="2:15" ht="30" customHeight="1" x14ac:dyDescent="0.15">
      <c r="B25" s="475"/>
      <c r="C25" s="476"/>
      <c r="D25" s="144"/>
      <c r="E25" s="476"/>
      <c r="F25" s="477"/>
      <c r="G25" s="475"/>
      <c r="H25" s="476"/>
      <c r="I25" s="144"/>
      <c r="J25" s="476"/>
      <c r="K25" s="476"/>
      <c r="L25" s="476"/>
      <c r="M25" s="478"/>
      <c r="N25" s="479"/>
      <c r="O25" s="478"/>
    </row>
    <row r="26" spans="2:15" ht="30" customHeight="1" x14ac:dyDescent="0.15">
      <c r="B26" s="475"/>
      <c r="C26" s="476"/>
      <c r="D26" s="144"/>
      <c r="E26" s="476"/>
      <c r="F26" s="477"/>
      <c r="G26" s="475"/>
      <c r="H26" s="476"/>
      <c r="I26" s="144"/>
      <c r="J26" s="476"/>
      <c r="K26" s="476"/>
      <c r="L26" s="476"/>
      <c r="M26" s="478"/>
      <c r="N26" s="479"/>
      <c r="O26" s="478"/>
    </row>
    <row r="27" spans="2:15" ht="30" customHeight="1" x14ac:dyDescent="0.15">
      <c r="B27" s="475"/>
      <c r="C27" s="476"/>
      <c r="D27" s="144"/>
      <c r="E27" s="476"/>
      <c r="F27" s="477"/>
      <c r="G27" s="475"/>
      <c r="H27" s="476"/>
      <c r="I27" s="144"/>
      <c r="J27" s="476"/>
      <c r="K27" s="476"/>
      <c r="L27" s="476"/>
      <c r="M27" s="478"/>
      <c r="N27" s="479"/>
      <c r="O27" s="478"/>
    </row>
    <row r="28" spans="2:15" ht="30" customHeight="1" thickBot="1" x14ac:dyDescent="0.2">
      <c r="B28" s="497"/>
      <c r="C28" s="498"/>
      <c r="D28" s="145"/>
      <c r="E28" s="498"/>
      <c r="F28" s="499"/>
      <c r="G28" s="497"/>
      <c r="H28" s="498"/>
      <c r="I28" s="145"/>
      <c r="J28" s="498"/>
      <c r="K28" s="498"/>
      <c r="L28" s="498"/>
      <c r="M28" s="500"/>
      <c r="N28" s="501"/>
      <c r="O28" s="500"/>
    </row>
    <row r="29" spans="2:15" ht="30" customHeight="1" x14ac:dyDescent="0.15"/>
    <row r="30" spans="2:15" ht="30" customHeight="1" x14ac:dyDescent="0.15"/>
    <row r="31" spans="2:15" ht="30" customHeight="1" x14ac:dyDescent="0.15"/>
    <row r="32" spans="2:15" ht="30" customHeight="1" x14ac:dyDescent="0.15"/>
    <row r="33" ht="30" customHeight="1" x14ac:dyDescent="0.15"/>
  </sheetData>
  <mergeCells count="140">
    <mergeCell ref="B28:C28"/>
    <mergeCell ref="E28:F28"/>
    <mergeCell ref="G28:H28"/>
    <mergeCell ref="J28:K28"/>
    <mergeCell ref="L28:M28"/>
    <mergeCell ref="N28:O28"/>
    <mergeCell ref="B27:C27"/>
    <mergeCell ref="E27:F27"/>
    <mergeCell ref="G27:H27"/>
    <mergeCell ref="J27:K27"/>
    <mergeCell ref="L27:M27"/>
    <mergeCell ref="N27:O27"/>
    <mergeCell ref="B26:C26"/>
    <mergeCell ref="E26:F26"/>
    <mergeCell ref="G26:H26"/>
    <mergeCell ref="J26:K26"/>
    <mergeCell ref="L26:M26"/>
    <mergeCell ref="N26:O26"/>
    <mergeCell ref="B25:C25"/>
    <mergeCell ref="E25:F25"/>
    <mergeCell ref="G25:H25"/>
    <mergeCell ref="J25:K25"/>
    <mergeCell ref="L25:M25"/>
    <mergeCell ref="N25:O25"/>
    <mergeCell ref="B24:C24"/>
    <mergeCell ref="E24:F24"/>
    <mergeCell ref="G24:H24"/>
    <mergeCell ref="J24:K24"/>
    <mergeCell ref="L24:M24"/>
    <mergeCell ref="N24:O24"/>
    <mergeCell ref="B23:C23"/>
    <mergeCell ref="E23:F23"/>
    <mergeCell ref="G23:H23"/>
    <mergeCell ref="J23:K23"/>
    <mergeCell ref="L23:M23"/>
    <mergeCell ref="N23:O23"/>
    <mergeCell ref="B22:C22"/>
    <mergeCell ref="E22:F22"/>
    <mergeCell ref="G22:H22"/>
    <mergeCell ref="J22:K22"/>
    <mergeCell ref="L22:M22"/>
    <mergeCell ref="N22:O22"/>
    <mergeCell ref="B21:C21"/>
    <mergeCell ref="E21:F21"/>
    <mergeCell ref="G21:H21"/>
    <mergeCell ref="J21:K21"/>
    <mergeCell ref="L21:M21"/>
    <mergeCell ref="N21:O21"/>
    <mergeCell ref="B20:C20"/>
    <mergeCell ref="E20:F20"/>
    <mergeCell ref="G20:H20"/>
    <mergeCell ref="J20:K20"/>
    <mergeCell ref="L20:M20"/>
    <mergeCell ref="N20:O20"/>
    <mergeCell ref="B19:C19"/>
    <mergeCell ref="E19:F19"/>
    <mergeCell ref="G19:H19"/>
    <mergeCell ref="J19:K19"/>
    <mergeCell ref="L19:M19"/>
    <mergeCell ref="N19:O19"/>
    <mergeCell ref="B18:C18"/>
    <mergeCell ref="E18:F18"/>
    <mergeCell ref="G18:H18"/>
    <mergeCell ref="J18:K18"/>
    <mergeCell ref="L18:M18"/>
    <mergeCell ref="N18:O18"/>
    <mergeCell ref="B17:C17"/>
    <mergeCell ref="E17:F17"/>
    <mergeCell ref="G17:H17"/>
    <mergeCell ref="J17:K17"/>
    <mergeCell ref="L17:M17"/>
    <mergeCell ref="N17:O17"/>
    <mergeCell ref="B16:C16"/>
    <mergeCell ref="E16:F16"/>
    <mergeCell ref="G16:H16"/>
    <mergeCell ref="J16:K16"/>
    <mergeCell ref="L16:M16"/>
    <mergeCell ref="N16:O16"/>
    <mergeCell ref="B15:C15"/>
    <mergeCell ref="E15:F15"/>
    <mergeCell ref="G15:H15"/>
    <mergeCell ref="J15:K15"/>
    <mergeCell ref="L15:M15"/>
    <mergeCell ref="N15:O15"/>
    <mergeCell ref="B14:C14"/>
    <mergeCell ref="E14:F14"/>
    <mergeCell ref="G14:H14"/>
    <mergeCell ref="J14:K14"/>
    <mergeCell ref="L14:M14"/>
    <mergeCell ref="N14:O14"/>
    <mergeCell ref="B13:C13"/>
    <mergeCell ref="E13:F13"/>
    <mergeCell ref="G13:H13"/>
    <mergeCell ref="J13:K13"/>
    <mergeCell ref="L13:M13"/>
    <mergeCell ref="N13:O13"/>
    <mergeCell ref="B12:C12"/>
    <mergeCell ref="E12:F12"/>
    <mergeCell ref="G12:H12"/>
    <mergeCell ref="J12:K12"/>
    <mergeCell ref="L12:M12"/>
    <mergeCell ref="N12:O12"/>
    <mergeCell ref="B11:C11"/>
    <mergeCell ref="E11:F11"/>
    <mergeCell ref="G11:H11"/>
    <mergeCell ref="J11:K11"/>
    <mergeCell ref="L11:M11"/>
    <mergeCell ref="N11:O11"/>
    <mergeCell ref="B10:C10"/>
    <mergeCell ref="E10:F10"/>
    <mergeCell ref="G10:H10"/>
    <mergeCell ref="J10:K10"/>
    <mergeCell ref="L10:M10"/>
    <mergeCell ref="N10:O10"/>
    <mergeCell ref="B9:C9"/>
    <mergeCell ref="E9:F9"/>
    <mergeCell ref="G9:H9"/>
    <mergeCell ref="J9:K9"/>
    <mergeCell ref="L9:M9"/>
    <mergeCell ref="N9:O9"/>
    <mergeCell ref="B8:C8"/>
    <mergeCell ref="E8:F8"/>
    <mergeCell ref="G8:H8"/>
    <mergeCell ref="J8:K8"/>
    <mergeCell ref="L8:M8"/>
    <mergeCell ref="N8:O8"/>
    <mergeCell ref="N5:O6"/>
    <mergeCell ref="B7:C7"/>
    <mergeCell ref="E7:F7"/>
    <mergeCell ref="G7:H7"/>
    <mergeCell ref="J7:K7"/>
    <mergeCell ref="L7:M7"/>
    <mergeCell ref="N7:O7"/>
    <mergeCell ref="G6:H6"/>
    <mergeCell ref="B6:C6"/>
    <mergeCell ref="L6:M6"/>
    <mergeCell ref="E6:F6"/>
    <mergeCell ref="J6:K6"/>
    <mergeCell ref="G5:M5"/>
    <mergeCell ref="B5:F5"/>
  </mergeCells>
  <phoneticPr fontId="1"/>
  <pageMargins left="0.70866141732283472" right="0.70866141732283472" top="0.74803149606299213" bottom="0.74803149606299213" header="0.31496062992125984" footer="0.31496062992125984"/>
  <pageSetup paperSize="9" scale="9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D4EB58-3F54-4BF4-8305-9D56D184451A}">
  <dimension ref="A1:W47"/>
  <sheetViews>
    <sheetView view="pageBreakPreview" topLeftCell="A13" zoomScaleNormal="100" zoomScaleSheetLayoutView="100" workbookViewId="0">
      <selection activeCell="D2" sqref="D2"/>
    </sheetView>
  </sheetViews>
  <sheetFormatPr defaultRowHeight="18.75" x14ac:dyDescent="0.15"/>
  <cols>
    <col min="1" max="2" width="3.625" style="147" customWidth="1"/>
    <col min="3" max="5" width="4.875" style="147" customWidth="1"/>
    <col min="6" max="7" width="2.75" style="147" customWidth="1"/>
    <col min="8" max="10" width="4.875" style="147" customWidth="1"/>
    <col min="11" max="12" width="2.75" style="147" customWidth="1"/>
    <col min="13" max="15" width="4.875" style="147" customWidth="1"/>
    <col min="16" max="17" width="2.75" style="147" customWidth="1"/>
    <col min="18" max="28" width="4.875" style="147" customWidth="1"/>
    <col min="29" max="16384" width="9" style="147"/>
  </cols>
  <sheetData>
    <row r="1" spans="1:23" x14ac:dyDescent="0.15">
      <c r="V1" s="505" t="s">
        <v>399</v>
      </c>
      <c r="W1" s="506"/>
    </row>
    <row r="3" spans="1:23" x14ac:dyDescent="0.15">
      <c r="A3" s="148" t="s">
        <v>398</v>
      </c>
      <c r="B3" s="149" t="s">
        <v>397</v>
      </c>
    </row>
    <row r="4" spans="1:23" x14ac:dyDescent="0.15">
      <c r="A4" s="148"/>
      <c r="B4" s="149"/>
    </row>
    <row r="5" spans="1:23" x14ac:dyDescent="0.15">
      <c r="A5" s="148"/>
      <c r="B5" s="149"/>
      <c r="J5" s="507"/>
      <c r="K5" s="508"/>
      <c r="L5" s="508"/>
      <c r="M5" s="509"/>
    </row>
    <row r="6" spans="1:23" x14ac:dyDescent="0.15">
      <c r="A6" s="148"/>
      <c r="B6" s="149"/>
      <c r="J6" s="510"/>
      <c r="K6" s="511"/>
      <c r="L6" s="511"/>
      <c r="M6" s="512"/>
    </row>
    <row r="7" spans="1:23" x14ac:dyDescent="0.15">
      <c r="A7" s="148"/>
      <c r="B7" s="149"/>
      <c r="J7" s="513"/>
      <c r="K7" s="514"/>
      <c r="L7" s="514"/>
      <c r="M7" s="515"/>
    </row>
    <row r="8" spans="1:23" x14ac:dyDescent="0.15">
      <c r="A8" s="148"/>
      <c r="B8" s="149"/>
    </row>
    <row r="9" spans="1:23" x14ac:dyDescent="0.15">
      <c r="A9" s="148"/>
      <c r="B9" s="149"/>
      <c r="J9" s="507"/>
      <c r="K9" s="508"/>
      <c r="L9" s="508"/>
      <c r="M9" s="509"/>
    </row>
    <row r="10" spans="1:23" x14ac:dyDescent="0.15">
      <c r="A10" s="148"/>
      <c r="B10" s="149"/>
      <c r="J10" s="510"/>
      <c r="K10" s="511"/>
      <c r="L10" s="511"/>
      <c r="M10" s="512"/>
    </row>
    <row r="11" spans="1:23" x14ac:dyDescent="0.15">
      <c r="A11" s="148"/>
      <c r="B11" s="149"/>
      <c r="J11" s="513"/>
      <c r="K11" s="514"/>
      <c r="L11" s="514"/>
      <c r="M11" s="515"/>
    </row>
    <row r="14" spans="1:23" x14ac:dyDescent="0.15">
      <c r="C14" s="507"/>
      <c r="D14" s="508"/>
      <c r="E14" s="509"/>
      <c r="H14" s="507"/>
      <c r="I14" s="508"/>
      <c r="J14" s="509"/>
      <c r="M14" s="507"/>
      <c r="N14" s="508"/>
      <c r="O14" s="509"/>
      <c r="R14" s="507"/>
      <c r="S14" s="508"/>
      <c r="T14" s="509"/>
    </row>
    <row r="15" spans="1:23" x14ac:dyDescent="0.15">
      <c r="C15" s="516"/>
      <c r="D15" s="517"/>
      <c r="E15" s="518"/>
      <c r="H15" s="516"/>
      <c r="I15" s="517"/>
      <c r="J15" s="518"/>
      <c r="M15" s="516"/>
      <c r="N15" s="517"/>
      <c r="O15" s="518"/>
      <c r="R15" s="516"/>
      <c r="S15" s="517"/>
      <c r="T15" s="518"/>
    </row>
    <row r="16" spans="1:23" x14ac:dyDescent="0.15">
      <c r="C16" s="513"/>
      <c r="D16" s="514"/>
      <c r="E16" s="515"/>
      <c r="H16" s="513"/>
      <c r="I16" s="514"/>
      <c r="J16" s="515"/>
      <c r="M16" s="513"/>
      <c r="N16" s="514"/>
      <c r="O16" s="515"/>
      <c r="R16" s="513"/>
      <c r="S16" s="514"/>
      <c r="T16" s="515"/>
    </row>
    <row r="18" spans="3:20" x14ac:dyDescent="0.15">
      <c r="C18" s="507"/>
      <c r="D18" s="508"/>
      <c r="E18" s="509"/>
      <c r="H18" s="507"/>
      <c r="I18" s="508"/>
      <c r="J18" s="509"/>
      <c r="M18" s="507"/>
      <c r="N18" s="508"/>
      <c r="O18" s="509"/>
      <c r="R18" s="507"/>
      <c r="S18" s="508"/>
      <c r="T18" s="509"/>
    </row>
    <row r="19" spans="3:20" x14ac:dyDescent="0.15">
      <c r="C19" s="516"/>
      <c r="D19" s="517"/>
      <c r="E19" s="518"/>
      <c r="H19" s="516"/>
      <c r="I19" s="517"/>
      <c r="J19" s="518"/>
      <c r="M19" s="516"/>
      <c r="N19" s="517"/>
      <c r="O19" s="518"/>
      <c r="R19" s="516"/>
      <c r="S19" s="517"/>
      <c r="T19" s="518"/>
    </row>
    <row r="20" spans="3:20" x14ac:dyDescent="0.15">
      <c r="C20" s="513"/>
      <c r="D20" s="514"/>
      <c r="E20" s="515"/>
      <c r="H20" s="513"/>
      <c r="I20" s="514"/>
      <c r="J20" s="515"/>
      <c r="M20" s="513"/>
      <c r="N20" s="514"/>
      <c r="O20" s="515"/>
      <c r="R20" s="513"/>
      <c r="S20" s="514"/>
      <c r="T20" s="515"/>
    </row>
    <row r="22" spans="3:20" x14ac:dyDescent="0.15">
      <c r="C22" s="507"/>
      <c r="D22" s="508"/>
      <c r="E22" s="509"/>
      <c r="H22" s="507"/>
      <c r="I22" s="508"/>
      <c r="J22" s="509"/>
      <c r="M22" s="507"/>
      <c r="N22" s="508"/>
      <c r="O22" s="509"/>
      <c r="R22" s="507"/>
      <c r="S22" s="508"/>
      <c r="T22" s="509"/>
    </row>
    <row r="23" spans="3:20" x14ac:dyDescent="0.15">
      <c r="C23" s="516"/>
      <c r="D23" s="517"/>
      <c r="E23" s="518"/>
      <c r="H23" s="516"/>
      <c r="I23" s="517"/>
      <c r="J23" s="518"/>
      <c r="M23" s="516"/>
      <c r="N23" s="517"/>
      <c r="O23" s="518"/>
      <c r="R23" s="516"/>
      <c r="S23" s="517"/>
      <c r="T23" s="518"/>
    </row>
    <row r="24" spans="3:20" x14ac:dyDescent="0.15">
      <c r="C24" s="513"/>
      <c r="D24" s="514"/>
      <c r="E24" s="515"/>
      <c r="H24" s="513"/>
      <c r="I24" s="514"/>
      <c r="J24" s="515"/>
      <c r="M24" s="513"/>
      <c r="N24" s="514"/>
      <c r="O24" s="515"/>
      <c r="R24" s="513"/>
      <c r="S24" s="514"/>
      <c r="T24" s="515"/>
    </row>
    <row r="26" spans="3:20" x14ac:dyDescent="0.15">
      <c r="C26" s="507"/>
      <c r="D26" s="508"/>
      <c r="E26" s="509"/>
      <c r="H26" s="507"/>
      <c r="I26" s="508"/>
      <c r="J26" s="509"/>
      <c r="M26" s="507"/>
      <c r="N26" s="508"/>
      <c r="O26" s="509"/>
      <c r="R26" s="507"/>
      <c r="S26" s="508"/>
      <c r="T26" s="509"/>
    </row>
    <row r="27" spans="3:20" x14ac:dyDescent="0.15">
      <c r="C27" s="516"/>
      <c r="D27" s="517"/>
      <c r="E27" s="518"/>
      <c r="H27" s="516"/>
      <c r="I27" s="517"/>
      <c r="J27" s="518"/>
      <c r="M27" s="516"/>
      <c r="N27" s="517"/>
      <c r="O27" s="518"/>
      <c r="R27" s="516"/>
      <c r="S27" s="517"/>
      <c r="T27" s="518"/>
    </row>
    <row r="28" spans="3:20" x14ac:dyDescent="0.15">
      <c r="C28" s="513"/>
      <c r="D28" s="514"/>
      <c r="E28" s="515"/>
      <c r="H28" s="513"/>
      <c r="I28" s="514"/>
      <c r="J28" s="515"/>
      <c r="M28" s="513"/>
      <c r="N28" s="514"/>
      <c r="O28" s="515"/>
      <c r="R28" s="513"/>
      <c r="S28" s="514"/>
      <c r="T28" s="515"/>
    </row>
    <row r="30" spans="3:20" x14ac:dyDescent="0.15">
      <c r="C30" s="507"/>
      <c r="D30" s="508"/>
      <c r="E30" s="509"/>
      <c r="H30" s="507"/>
      <c r="I30" s="508"/>
      <c r="J30" s="509"/>
      <c r="M30" s="507"/>
      <c r="N30" s="508"/>
      <c r="O30" s="509"/>
      <c r="R30" s="507"/>
      <c r="S30" s="508"/>
      <c r="T30" s="509"/>
    </row>
    <row r="31" spans="3:20" x14ac:dyDescent="0.15">
      <c r="C31" s="516"/>
      <c r="D31" s="517"/>
      <c r="E31" s="518"/>
      <c r="H31" s="516"/>
      <c r="I31" s="517"/>
      <c r="J31" s="518"/>
      <c r="M31" s="516"/>
      <c r="N31" s="517"/>
      <c r="O31" s="518"/>
      <c r="R31" s="516"/>
      <c r="S31" s="517"/>
      <c r="T31" s="518"/>
    </row>
    <row r="32" spans="3:20" x14ac:dyDescent="0.15">
      <c r="C32" s="513"/>
      <c r="D32" s="514"/>
      <c r="E32" s="515"/>
      <c r="H32" s="513"/>
      <c r="I32" s="514"/>
      <c r="J32" s="515"/>
      <c r="M32" s="513"/>
      <c r="N32" s="514"/>
      <c r="O32" s="515"/>
      <c r="R32" s="513"/>
      <c r="S32" s="514"/>
      <c r="T32" s="515"/>
    </row>
    <row r="36" spans="1:23" x14ac:dyDescent="0.15">
      <c r="V36" s="505" t="s">
        <v>400</v>
      </c>
      <c r="W36" s="506"/>
    </row>
    <row r="38" spans="1:23" x14ac:dyDescent="0.15">
      <c r="A38" s="148" t="s">
        <v>401</v>
      </c>
      <c r="B38" s="149" t="s">
        <v>402</v>
      </c>
    </row>
    <row r="40" spans="1:23" x14ac:dyDescent="0.15">
      <c r="B40" s="504" t="s">
        <v>403</v>
      </c>
      <c r="C40" s="504"/>
      <c r="D40" s="504"/>
      <c r="E40" s="504"/>
      <c r="F40" s="504" t="s">
        <v>404</v>
      </c>
      <c r="G40" s="504"/>
      <c r="H40" s="504"/>
      <c r="I40" s="504"/>
      <c r="J40" s="504" t="s">
        <v>405</v>
      </c>
      <c r="K40" s="504"/>
      <c r="L40" s="504"/>
      <c r="M40" s="504"/>
      <c r="N40" s="504" t="s">
        <v>406</v>
      </c>
      <c r="O40" s="504"/>
      <c r="P40" s="504"/>
      <c r="Q40" s="504"/>
      <c r="R40" s="504" t="s">
        <v>407</v>
      </c>
      <c r="S40" s="504"/>
      <c r="T40" s="504"/>
      <c r="U40" s="504" t="s">
        <v>408</v>
      </c>
      <c r="V40" s="504"/>
      <c r="W40" s="504"/>
    </row>
    <row r="41" spans="1:23" x14ac:dyDescent="0.15">
      <c r="B41" s="503" t="s">
        <v>409</v>
      </c>
      <c r="C41" s="503"/>
      <c r="D41" s="503"/>
      <c r="E41" s="503"/>
      <c r="F41" s="502"/>
      <c r="G41" s="502"/>
      <c r="H41" s="502"/>
      <c r="I41" s="502"/>
      <c r="J41" s="502"/>
      <c r="K41" s="502"/>
      <c r="L41" s="502"/>
      <c r="M41" s="502"/>
      <c r="N41" s="502"/>
      <c r="O41" s="502"/>
      <c r="P41" s="502"/>
      <c r="Q41" s="502"/>
      <c r="R41" s="502"/>
      <c r="S41" s="502"/>
      <c r="T41" s="502"/>
      <c r="U41" s="502"/>
      <c r="V41" s="502"/>
      <c r="W41" s="502"/>
    </row>
    <row r="42" spans="1:23" x14ac:dyDescent="0.15">
      <c r="B42" s="503" t="s">
        <v>410</v>
      </c>
      <c r="C42" s="503"/>
      <c r="D42" s="503"/>
      <c r="E42" s="503"/>
      <c r="F42" s="502"/>
      <c r="G42" s="502"/>
      <c r="H42" s="502"/>
      <c r="I42" s="502"/>
      <c r="J42" s="502"/>
      <c r="K42" s="502"/>
      <c r="L42" s="502"/>
      <c r="M42" s="502"/>
      <c r="N42" s="502"/>
      <c r="O42" s="502"/>
      <c r="P42" s="502"/>
      <c r="Q42" s="502"/>
      <c r="R42" s="502"/>
      <c r="S42" s="502"/>
      <c r="T42" s="502"/>
      <c r="U42" s="502"/>
      <c r="V42" s="502"/>
      <c r="W42" s="502"/>
    </row>
    <row r="43" spans="1:23" x14ac:dyDescent="0.15">
      <c r="B43" s="503" t="s">
        <v>411</v>
      </c>
      <c r="C43" s="503"/>
      <c r="D43" s="503"/>
      <c r="E43" s="503"/>
      <c r="F43" s="502"/>
      <c r="G43" s="502"/>
      <c r="H43" s="502"/>
      <c r="I43" s="502"/>
      <c r="J43" s="502"/>
      <c r="K43" s="502"/>
      <c r="L43" s="502"/>
      <c r="M43" s="502"/>
      <c r="N43" s="502"/>
      <c r="O43" s="502"/>
      <c r="P43" s="502"/>
      <c r="Q43" s="502"/>
      <c r="R43" s="502"/>
      <c r="S43" s="502"/>
      <c r="T43" s="502"/>
      <c r="U43" s="502"/>
      <c r="V43" s="502"/>
      <c r="W43" s="502"/>
    </row>
    <row r="44" spans="1:23" x14ac:dyDescent="0.15">
      <c r="B44" s="503" t="s">
        <v>412</v>
      </c>
      <c r="C44" s="503"/>
      <c r="D44" s="503"/>
      <c r="E44" s="503"/>
      <c r="F44" s="502"/>
      <c r="G44" s="502"/>
      <c r="H44" s="502"/>
      <c r="I44" s="502"/>
      <c r="J44" s="502"/>
      <c r="K44" s="502"/>
      <c r="L44" s="502"/>
      <c r="M44" s="502"/>
      <c r="N44" s="502"/>
      <c r="O44" s="502"/>
      <c r="P44" s="502"/>
      <c r="Q44" s="502"/>
      <c r="R44" s="502"/>
      <c r="S44" s="502"/>
      <c r="T44" s="502"/>
      <c r="U44" s="502"/>
      <c r="V44" s="502"/>
      <c r="W44" s="502"/>
    </row>
    <row r="45" spans="1:23" x14ac:dyDescent="0.15">
      <c r="B45" s="503" t="s">
        <v>413</v>
      </c>
      <c r="C45" s="503"/>
      <c r="D45" s="503"/>
      <c r="E45" s="503"/>
      <c r="F45" s="502"/>
      <c r="G45" s="502"/>
      <c r="H45" s="502"/>
      <c r="I45" s="502"/>
      <c r="J45" s="502"/>
      <c r="K45" s="502"/>
      <c r="L45" s="502"/>
      <c r="M45" s="502"/>
      <c r="N45" s="502"/>
      <c r="O45" s="502"/>
      <c r="P45" s="502"/>
      <c r="Q45" s="502"/>
      <c r="R45" s="502"/>
      <c r="S45" s="502"/>
      <c r="T45" s="502"/>
      <c r="U45" s="502"/>
      <c r="V45" s="502"/>
      <c r="W45" s="502"/>
    </row>
    <row r="46" spans="1:23" x14ac:dyDescent="0.15">
      <c r="B46" s="503" t="s">
        <v>414</v>
      </c>
      <c r="C46" s="503"/>
      <c r="D46" s="503"/>
      <c r="E46" s="503"/>
      <c r="F46" s="502"/>
      <c r="G46" s="502"/>
      <c r="H46" s="502"/>
      <c r="I46" s="502"/>
      <c r="J46" s="502"/>
      <c r="K46" s="502"/>
      <c r="L46" s="502"/>
      <c r="M46" s="502"/>
      <c r="N46" s="502"/>
      <c r="O46" s="502"/>
      <c r="P46" s="502"/>
      <c r="Q46" s="502"/>
      <c r="R46" s="502"/>
      <c r="S46" s="502"/>
      <c r="T46" s="502"/>
      <c r="U46" s="502"/>
      <c r="V46" s="502"/>
      <c r="W46" s="502"/>
    </row>
    <row r="47" spans="1:23" x14ac:dyDescent="0.15">
      <c r="B47" s="503"/>
      <c r="C47" s="503"/>
      <c r="D47" s="503"/>
      <c r="E47" s="503"/>
      <c r="F47" s="502"/>
      <c r="G47" s="502"/>
      <c r="H47" s="502"/>
      <c r="I47" s="502"/>
      <c r="J47" s="502"/>
      <c r="K47" s="502"/>
      <c r="L47" s="502"/>
      <c r="M47" s="502"/>
      <c r="N47" s="502"/>
      <c r="O47" s="502"/>
      <c r="P47" s="502"/>
      <c r="Q47" s="502"/>
      <c r="R47" s="502"/>
      <c r="S47" s="502"/>
      <c r="T47" s="502"/>
      <c r="U47" s="502"/>
      <c r="V47" s="502"/>
      <c r="W47" s="502"/>
    </row>
  </sheetData>
  <mergeCells count="94">
    <mergeCell ref="R14:T15"/>
    <mergeCell ref="R16:T16"/>
    <mergeCell ref="C14:E15"/>
    <mergeCell ref="C16:E16"/>
    <mergeCell ref="H14:J15"/>
    <mergeCell ref="H16:J16"/>
    <mergeCell ref="M14:O15"/>
    <mergeCell ref="M16:O16"/>
    <mergeCell ref="C18:E19"/>
    <mergeCell ref="H18:J19"/>
    <mergeCell ref="M18:O19"/>
    <mergeCell ref="R18:T19"/>
    <mergeCell ref="C20:E20"/>
    <mergeCell ref="H20:J20"/>
    <mergeCell ref="M20:O20"/>
    <mergeCell ref="R20:T20"/>
    <mergeCell ref="C22:E23"/>
    <mergeCell ref="H22:J23"/>
    <mergeCell ref="M22:O23"/>
    <mergeCell ref="R22:T23"/>
    <mergeCell ref="C24:E24"/>
    <mergeCell ref="H24:J24"/>
    <mergeCell ref="M24:O24"/>
    <mergeCell ref="R24:T24"/>
    <mergeCell ref="C26:E27"/>
    <mergeCell ref="H26:J27"/>
    <mergeCell ref="M26:O27"/>
    <mergeCell ref="R26:T27"/>
    <mergeCell ref="C28:E28"/>
    <mergeCell ref="H28:J28"/>
    <mergeCell ref="M28:O28"/>
    <mergeCell ref="R28:T28"/>
    <mergeCell ref="C30:E31"/>
    <mergeCell ref="H30:J31"/>
    <mergeCell ref="M30:O31"/>
    <mergeCell ref="R30:T31"/>
    <mergeCell ref="C32:E32"/>
    <mergeCell ref="H32:J32"/>
    <mergeCell ref="M32:O32"/>
    <mergeCell ref="R32:T32"/>
    <mergeCell ref="J5:M6"/>
    <mergeCell ref="J7:M7"/>
    <mergeCell ref="J9:M10"/>
    <mergeCell ref="J11:M11"/>
    <mergeCell ref="V1:W1"/>
    <mergeCell ref="B40:E40"/>
    <mergeCell ref="V36:W36"/>
    <mergeCell ref="U40:W40"/>
    <mergeCell ref="R40:T40"/>
    <mergeCell ref="N40:Q40"/>
    <mergeCell ref="J40:M40"/>
    <mergeCell ref="F40:I40"/>
    <mergeCell ref="U43:W43"/>
    <mergeCell ref="B43:E43"/>
    <mergeCell ref="U41:W41"/>
    <mergeCell ref="F42:I42"/>
    <mergeCell ref="J42:M42"/>
    <mergeCell ref="N42:Q42"/>
    <mergeCell ref="R42:T42"/>
    <mergeCell ref="U42:W42"/>
    <mergeCell ref="B41:E41"/>
    <mergeCell ref="B42:E42"/>
    <mergeCell ref="F41:I41"/>
    <mergeCell ref="J41:M41"/>
    <mergeCell ref="N41:Q41"/>
    <mergeCell ref="R41:T41"/>
    <mergeCell ref="F43:I43"/>
    <mergeCell ref="J43:M43"/>
    <mergeCell ref="N43:Q43"/>
    <mergeCell ref="R43:T43"/>
    <mergeCell ref="F44:I44"/>
    <mergeCell ref="J44:M44"/>
    <mergeCell ref="N44:Q44"/>
    <mergeCell ref="R44:T44"/>
    <mergeCell ref="U44:W44"/>
    <mergeCell ref="U46:W46"/>
    <mergeCell ref="B46:E46"/>
    <mergeCell ref="F45:I45"/>
    <mergeCell ref="J45:M45"/>
    <mergeCell ref="N45:Q45"/>
    <mergeCell ref="R45:T45"/>
    <mergeCell ref="U45:W45"/>
    <mergeCell ref="B45:E45"/>
    <mergeCell ref="B44:E44"/>
    <mergeCell ref="U47:W47"/>
    <mergeCell ref="B47:E47"/>
    <mergeCell ref="F46:I46"/>
    <mergeCell ref="J46:M46"/>
    <mergeCell ref="N46:Q46"/>
    <mergeCell ref="R46:T46"/>
    <mergeCell ref="F47:I47"/>
    <mergeCell ref="J47:M47"/>
    <mergeCell ref="N47:Q47"/>
    <mergeCell ref="R47:T47"/>
  </mergeCells>
  <phoneticPr fontId="1"/>
  <pageMargins left="0.70866141732283472" right="0.70866141732283472" top="0.74803149606299213" bottom="0.74803149606299213" header="0.31496062992125984" footer="0.31496062992125984"/>
  <pageSetup paperSize="9" scale="9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7CE26D-3FDD-42B3-AC31-E30478990F79}">
  <dimension ref="A1:L36"/>
  <sheetViews>
    <sheetView view="pageBreakPreview" topLeftCell="A16" zoomScaleNormal="100" zoomScaleSheetLayoutView="100" workbookViewId="0">
      <selection activeCell="A2" sqref="A2"/>
    </sheetView>
  </sheetViews>
  <sheetFormatPr defaultRowHeight="18.75" x14ac:dyDescent="0.15"/>
  <cols>
    <col min="1" max="1" width="3.625" style="88" customWidth="1"/>
    <col min="2" max="2" width="4.875" style="88" customWidth="1"/>
    <col min="3" max="3" width="9" style="88" customWidth="1"/>
    <col min="4" max="4" width="4.875" style="88" customWidth="1"/>
    <col min="5" max="7" width="9" style="88"/>
    <col min="8" max="9" width="9" style="88" customWidth="1"/>
    <col min="10" max="10" width="4.875" style="88" customWidth="1"/>
    <col min="11" max="11" width="9" style="88" customWidth="1"/>
    <col min="12" max="13" width="9" style="88"/>
    <col min="14" max="14" width="9" style="88" customWidth="1"/>
    <col min="15" max="16384" width="9" style="88"/>
  </cols>
  <sheetData>
    <row r="1" spans="1:12" x14ac:dyDescent="0.15">
      <c r="L1" s="135" t="s">
        <v>417</v>
      </c>
    </row>
    <row r="3" spans="1:12" x14ac:dyDescent="0.15">
      <c r="A3" s="93" t="s">
        <v>415</v>
      </c>
      <c r="B3" s="89" t="s">
        <v>416</v>
      </c>
    </row>
    <row r="4" spans="1:12" ht="19.5" thickBot="1" x14ac:dyDescent="0.2"/>
    <row r="5" spans="1:12" ht="30" customHeight="1" thickBot="1" x14ac:dyDescent="0.2">
      <c r="B5" s="154" t="s">
        <v>421</v>
      </c>
      <c r="C5" s="521" t="s">
        <v>388</v>
      </c>
      <c r="D5" s="521"/>
      <c r="E5" s="521" t="s">
        <v>418</v>
      </c>
      <c r="F5" s="521"/>
      <c r="G5" s="521" t="s">
        <v>53</v>
      </c>
      <c r="H5" s="521"/>
      <c r="I5" s="521" t="s">
        <v>419</v>
      </c>
      <c r="J5" s="521"/>
      <c r="K5" s="521" t="s">
        <v>420</v>
      </c>
      <c r="L5" s="522"/>
    </row>
    <row r="6" spans="1:12" ht="30" customHeight="1" x14ac:dyDescent="0.15">
      <c r="B6" s="153"/>
      <c r="C6" s="523"/>
      <c r="D6" s="523"/>
      <c r="E6" s="523"/>
      <c r="F6" s="523"/>
      <c r="G6" s="523"/>
      <c r="H6" s="523"/>
      <c r="I6" s="523"/>
      <c r="J6" s="523"/>
      <c r="K6" s="523"/>
      <c r="L6" s="524"/>
    </row>
    <row r="7" spans="1:12" ht="30" customHeight="1" x14ac:dyDescent="0.15">
      <c r="B7" s="151"/>
      <c r="C7" s="525"/>
      <c r="D7" s="525"/>
      <c r="E7" s="525"/>
      <c r="F7" s="525"/>
      <c r="G7" s="525"/>
      <c r="H7" s="525"/>
      <c r="I7" s="525"/>
      <c r="J7" s="525"/>
      <c r="K7" s="525"/>
      <c r="L7" s="526"/>
    </row>
    <row r="8" spans="1:12" ht="30" customHeight="1" x14ac:dyDescent="0.15">
      <c r="B8" s="151"/>
      <c r="C8" s="525"/>
      <c r="D8" s="525"/>
      <c r="E8" s="525"/>
      <c r="F8" s="525"/>
      <c r="G8" s="525"/>
      <c r="H8" s="525"/>
      <c r="I8" s="525"/>
      <c r="J8" s="525"/>
      <c r="K8" s="525"/>
      <c r="L8" s="526"/>
    </row>
    <row r="9" spans="1:12" ht="30" customHeight="1" x14ac:dyDescent="0.15">
      <c r="B9" s="151"/>
      <c r="C9" s="525"/>
      <c r="D9" s="525"/>
      <c r="E9" s="525"/>
      <c r="F9" s="525"/>
      <c r="G9" s="525"/>
      <c r="H9" s="525"/>
      <c r="I9" s="525"/>
      <c r="J9" s="525"/>
      <c r="K9" s="525"/>
      <c r="L9" s="526"/>
    </row>
    <row r="10" spans="1:12" ht="30" customHeight="1" x14ac:dyDescent="0.15">
      <c r="B10" s="151"/>
      <c r="C10" s="525"/>
      <c r="D10" s="525"/>
      <c r="E10" s="525"/>
      <c r="F10" s="525"/>
      <c r="G10" s="525"/>
      <c r="H10" s="525"/>
      <c r="I10" s="525"/>
      <c r="J10" s="525"/>
      <c r="K10" s="525"/>
      <c r="L10" s="526"/>
    </row>
    <row r="11" spans="1:12" ht="30" customHeight="1" x14ac:dyDescent="0.15">
      <c r="B11" s="151"/>
      <c r="C11" s="525"/>
      <c r="D11" s="525"/>
      <c r="E11" s="525"/>
      <c r="F11" s="525"/>
      <c r="G11" s="525"/>
      <c r="H11" s="525"/>
      <c r="I11" s="525"/>
      <c r="J11" s="525"/>
      <c r="K11" s="525"/>
      <c r="L11" s="526"/>
    </row>
    <row r="12" spans="1:12" ht="30" customHeight="1" x14ac:dyDescent="0.15">
      <c r="B12" s="151"/>
      <c r="C12" s="525"/>
      <c r="D12" s="525"/>
      <c r="E12" s="525"/>
      <c r="F12" s="525"/>
      <c r="G12" s="525"/>
      <c r="H12" s="525"/>
      <c r="I12" s="525"/>
      <c r="J12" s="525"/>
      <c r="K12" s="525"/>
      <c r="L12" s="526"/>
    </row>
    <row r="13" spans="1:12" ht="30" customHeight="1" x14ac:dyDescent="0.15">
      <c r="B13" s="151"/>
      <c r="C13" s="525"/>
      <c r="D13" s="525"/>
      <c r="E13" s="525"/>
      <c r="F13" s="525"/>
      <c r="G13" s="525"/>
      <c r="H13" s="525"/>
      <c r="I13" s="525"/>
      <c r="J13" s="525"/>
      <c r="K13" s="525"/>
      <c r="L13" s="526"/>
    </row>
    <row r="14" spans="1:12" ht="30" customHeight="1" x14ac:dyDescent="0.15">
      <c r="B14" s="151"/>
      <c r="C14" s="525"/>
      <c r="D14" s="525"/>
      <c r="E14" s="525"/>
      <c r="F14" s="525"/>
      <c r="G14" s="525"/>
      <c r="H14" s="525"/>
      <c r="I14" s="525"/>
      <c r="J14" s="525"/>
      <c r="K14" s="525"/>
      <c r="L14" s="526"/>
    </row>
    <row r="15" spans="1:12" ht="30" customHeight="1" x14ac:dyDescent="0.15">
      <c r="B15" s="151"/>
      <c r="C15" s="525"/>
      <c r="D15" s="525"/>
      <c r="E15" s="525"/>
      <c r="F15" s="525"/>
      <c r="G15" s="525"/>
      <c r="H15" s="525"/>
      <c r="I15" s="525"/>
      <c r="J15" s="525"/>
      <c r="K15" s="525"/>
      <c r="L15" s="526"/>
    </row>
    <row r="16" spans="1:12" ht="30" customHeight="1" x14ac:dyDescent="0.15">
      <c r="B16" s="151"/>
      <c r="C16" s="525"/>
      <c r="D16" s="525"/>
      <c r="E16" s="525"/>
      <c r="F16" s="525"/>
      <c r="G16" s="525"/>
      <c r="H16" s="525"/>
      <c r="I16" s="525"/>
      <c r="J16" s="525"/>
      <c r="K16" s="525"/>
      <c r="L16" s="526"/>
    </row>
    <row r="17" spans="2:12" ht="30" customHeight="1" x14ac:dyDescent="0.15">
      <c r="B17" s="151"/>
      <c r="C17" s="525"/>
      <c r="D17" s="525"/>
      <c r="E17" s="525"/>
      <c r="F17" s="525"/>
      <c r="G17" s="525"/>
      <c r="H17" s="525"/>
      <c r="I17" s="525"/>
      <c r="J17" s="525"/>
      <c r="K17" s="525"/>
      <c r="L17" s="526"/>
    </row>
    <row r="18" spans="2:12" ht="30" customHeight="1" x14ac:dyDescent="0.15">
      <c r="B18" s="151"/>
      <c r="C18" s="525"/>
      <c r="D18" s="525"/>
      <c r="E18" s="525"/>
      <c r="F18" s="525"/>
      <c r="G18" s="525"/>
      <c r="H18" s="525"/>
      <c r="I18" s="525"/>
      <c r="J18" s="525"/>
      <c r="K18" s="525"/>
      <c r="L18" s="526"/>
    </row>
    <row r="19" spans="2:12" ht="30" customHeight="1" x14ac:dyDescent="0.15">
      <c r="B19" s="151"/>
      <c r="C19" s="525"/>
      <c r="D19" s="525"/>
      <c r="E19" s="525"/>
      <c r="F19" s="525"/>
      <c r="G19" s="525"/>
      <c r="H19" s="525"/>
      <c r="I19" s="525"/>
      <c r="J19" s="525"/>
      <c r="K19" s="525"/>
      <c r="L19" s="526"/>
    </row>
    <row r="20" spans="2:12" ht="30" customHeight="1" x14ac:dyDescent="0.15">
      <c r="B20" s="151"/>
      <c r="C20" s="525"/>
      <c r="D20" s="525"/>
      <c r="E20" s="525"/>
      <c r="F20" s="525"/>
      <c r="G20" s="525"/>
      <c r="H20" s="525"/>
      <c r="I20" s="525"/>
      <c r="J20" s="525"/>
      <c r="K20" s="525"/>
      <c r="L20" s="526"/>
    </row>
    <row r="21" spans="2:12" ht="30" customHeight="1" x14ac:dyDescent="0.15">
      <c r="B21" s="151"/>
      <c r="C21" s="525"/>
      <c r="D21" s="525"/>
      <c r="E21" s="525"/>
      <c r="F21" s="525"/>
      <c r="G21" s="525"/>
      <c r="H21" s="525"/>
      <c r="I21" s="525"/>
      <c r="J21" s="525"/>
      <c r="K21" s="525"/>
      <c r="L21" s="526"/>
    </row>
    <row r="22" spans="2:12" ht="30" customHeight="1" x14ac:dyDescent="0.15">
      <c r="B22" s="151"/>
      <c r="C22" s="525"/>
      <c r="D22" s="525"/>
      <c r="E22" s="525"/>
      <c r="F22" s="525"/>
      <c r="G22" s="525"/>
      <c r="H22" s="525"/>
      <c r="I22" s="525"/>
      <c r="J22" s="525"/>
      <c r="K22" s="525"/>
      <c r="L22" s="526"/>
    </row>
    <row r="23" spans="2:12" ht="30" customHeight="1" x14ac:dyDescent="0.15">
      <c r="B23" s="151"/>
      <c r="C23" s="525"/>
      <c r="D23" s="525"/>
      <c r="E23" s="525"/>
      <c r="F23" s="525"/>
      <c r="G23" s="525"/>
      <c r="H23" s="525"/>
      <c r="I23" s="525"/>
      <c r="J23" s="525"/>
      <c r="K23" s="525"/>
      <c r="L23" s="526"/>
    </row>
    <row r="24" spans="2:12" ht="30" customHeight="1" x14ac:dyDescent="0.15">
      <c r="B24" s="151"/>
      <c r="C24" s="525"/>
      <c r="D24" s="525"/>
      <c r="E24" s="525"/>
      <c r="F24" s="525"/>
      <c r="G24" s="525"/>
      <c r="H24" s="525"/>
      <c r="I24" s="525"/>
      <c r="J24" s="525"/>
      <c r="K24" s="525"/>
      <c r="L24" s="526"/>
    </row>
    <row r="25" spans="2:12" ht="30" customHeight="1" x14ac:dyDescent="0.15">
      <c r="B25" s="151"/>
      <c r="C25" s="525"/>
      <c r="D25" s="525"/>
      <c r="E25" s="525"/>
      <c r="F25" s="525"/>
      <c r="G25" s="525"/>
      <c r="H25" s="525"/>
      <c r="I25" s="525"/>
      <c r="J25" s="525"/>
      <c r="K25" s="525"/>
      <c r="L25" s="526"/>
    </row>
    <row r="26" spans="2:12" ht="30" customHeight="1" x14ac:dyDescent="0.15">
      <c r="B26" s="151"/>
      <c r="C26" s="525"/>
      <c r="D26" s="525"/>
      <c r="E26" s="525"/>
      <c r="F26" s="525"/>
      <c r="G26" s="525"/>
      <c r="H26" s="525"/>
      <c r="I26" s="525"/>
      <c r="J26" s="525"/>
      <c r="K26" s="525"/>
      <c r="L26" s="526"/>
    </row>
    <row r="27" spans="2:12" ht="30" customHeight="1" x14ac:dyDescent="0.15">
      <c r="B27" s="151"/>
      <c r="C27" s="525"/>
      <c r="D27" s="525"/>
      <c r="E27" s="525"/>
      <c r="F27" s="525"/>
      <c r="G27" s="525"/>
      <c r="H27" s="525"/>
      <c r="I27" s="525"/>
      <c r="J27" s="525"/>
      <c r="K27" s="525"/>
      <c r="L27" s="526"/>
    </row>
    <row r="28" spans="2:12" ht="30" customHeight="1" x14ac:dyDescent="0.15">
      <c r="B28" s="151"/>
      <c r="C28" s="525"/>
      <c r="D28" s="525"/>
      <c r="E28" s="525"/>
      <c r="F28" s="525"/>
      <c r="G28" s="525"/>
      <c r="H28" s="525"/>
      <c r="I28" s="525"/>
      <c r="J28" s="525"/>
      <c r="K28" s="525"/>
      <c r="L28" s="526"/>
    </row>
    <row r="29" spans="2:12" ht="30" customHeight="1" thickBot="1" x14ac:dyDescent="0.2">
      <c r="B29" s="152"/>
      <c r="C29" s="519"/>
      <c r="D29" s="519"/>
      <c r="E29" s="519"/>
      <c r="F29" s="519"/>
      <c r="G29" s="519"/>
      <c r="H29" s="519"/>
      <c r="I29" s="519"/>
      <c r="J29" s="519"/>
      <c r="K29" s="519"/>
      <c r="L29" s="520"/>
    </row>
    <row r="30" spans="2:12" ht="30" customHeight="1" x14ac:dyDescent="0.15"/>
    <row r="31" spans="2:12" ht="30" customHeight="1" x14ac:dyDescent="0.15"/>
    <row r="32" spans="2:12" ht="30" customHeight="1" x14ac:dyDescent="0.15"/>
    <row r="33" ht="30" customHeight="1" x14ac:dyDescent="0.15"/>
    <row r="34" ht="30" customHeight="1" x14ac:dyDescent="0.15"/>
    <row r="35" ht="30" customHeight="1" x14ac:dyDescent="0.15"/>
    <row r="36" ht="30" customHeight="1" x14ac:dyDescent="0.15"/>
  </sheetData>
  <mergeCells count="125">
    <mergeCell ref="E7:F7"/>
    <mergeCell ref="G7:H7"/>
    <mergeCell ref="C7:D7"/>
    <mergeCell ref="I7:J7"/>
    <mergeCell ref="K7:L7"/>
    <mergeCell ref="E6:F6"/>
    <mergeCell ref="G6:H6"/>
    <mergeCell ref="C5:D5"/>
    <mergeCell ref="I5:J5"/>
    <mergeCell ref="E9:F9"/>
    <mergeCell ref="G9:H9"/>
    <mergeCell ref="C9:D9"/>
    <mergeCell ref="I9:J9"/>
    <mergeCell ref="K9:L9"/>
    <mergeCell ref="E8:F8"/>
    <mergeCell ref="G8:H8"/>
    <mergeCell ref="C8:D8"/>
    <mergeCell ref="I8:J8"/>
    <mergeCell ref="K8:L8"/>
    <mergeCell ref="E11:F11"/>
    <mergeCell ref="G11:H11"/>
    <mergeCell ref="C11:D11"/>
    <mergeCell ref="I11:J11"/>
    <mergeCell ref="K11:L11"/>
    <mergeCell ref="E10:F10"/>
    <mergeCell ref="G10:H10"/>
    <mergeCell ref="C10:D10"/>
    <mergeCell ref="I10:J10"/>
    <mergeCell ref="K10:L10"/>
    <mergeCell ref="E13:F13"/>
    <mergeCell ref="G13:H13"/>
    <mergeCell ref="C13:D13"/>
    <mergeCell ref="I13:J13"/>
    <mergeCell ref="K13:L13"/>
    <mergeCell ref="E12:F12"/>
    <mergeCell ref="G12:H12"/>
    <mergeCell ref="C12:D12"/>
    <mergeCell ref="I12:J12"/>
    <mergeCell ref="K12:L12"/>
    <mergeCell ref="E15:F15"/>
    <mergeCell ref="G15:H15"/>
    <mergeCell ref="C15:D15"/>
    <mergeCell ref="I15:J15"/>
    <mergeCell ref="K15:L15"/>
    <mergeCell ref="E14:F14"/>
    <mergeCell ref="G14:H14"/>
    <mergeCell ref="C14:D14"/>
    <mergeCell ref="I14:J14"/>
    <mergeCell ref="K14:L14"/>
    <mergeCell ref="E17:F17"/>
    <mergeCell ref="G17:H17"/>
    <mergeCell ref="C17:D17"/>
    <mergeCell ref="I17:J17"/>
    <mergeCell ref="K17:L17"/>
    <mergeCell ref="E16:F16"/>
    <mergeCell ref="G16:H16"/>
    <mergeCell ref="C16:D16"/>
    <mergeCell ref="I16:J16"/>
    <mergeCell ref="K16:L16"/>
    <mergeCell ref="E19:F19"/>
    <mergeCell ref="G19:H19"/>
    <mergeCell ref="C19:D19"/>
    <mergeCell ref="I19:J19"/>
    <mergeCell ref="K19:L19"/>
    <mergeCell ref="E18:F18"/>
    <mergeCell ref="G18:H18"/>
    <mergeCell ref="C18:D18"/>
    <mergeCell ref="I18:J18"/>
    <mergeCell ref="K18:L18"/>
    <mergeCell ref="E21:F21"/>
    <mergeCell ref="G21:H21"/>
    <mergeCell ref="C21:D21"/>
    <mergeCell ref="I21:J21"/>
    <mergeCell ref="K21:L21"/>
    <mergeCell ref="E20:F20"/>
    <mergeCell ref="G20:H20"/>
    <mergeCell ref="C20:D20"/>
    <mergeCell ref="I20:J20"/>
    <mergeCell ref="K20:L20"/>
    <mergeCell ref="E23:F23"/>
    <mergeCell ref="G23:H23"/>
    <mergeCell ref="C23:D23"/>
    <mergeCell ref="I23:J23"/>
    <mergeCell ref="K23:L23"/>
    <mergeCell ref="E22:F22"/>
    <mergeCell ref="G22:H22"/>
    <mergeCell ref="C22:D22"/>
    <mergeCell ref="I22:J22"/>
    <mergeCell ref="K22:L22"/>
    <mergeCell ref="I26:J26"/>
    <mergeCell ref="K26:L26"/>
    <mergeCell ref="E25:F25"/>
    <mergeCell ref="G25:H25"/>
    <mergeCell ref="C25:D25"/>
    <mergeCell ref="I25:J25"/>
    <mergeCell ref="K25:L25"/>
    <mergeCell ref="E24:F24"/>
    <mergeCell ref="G24:H24"/>
    <mergeCell ref="C24:D24"/>
    <mergeCell ref="I24:J24"/>
    <mergeCell ref="K24:L24"/>
    <mergeCell ref="C29:D29"/>
    <mergeCell ref="E29:F29"/>
    <mergeCell ref="G29:H29"/>
    <mergeCell ref="I29:J29"/>
    <mergeCell ref="K29:L29"/>
    <mergeCell ref="G5:H5"/>
    <mergeCell ref="E5:F5"/>
    <mergeCell ref="K5:L5"/>
    <mergeCell ref="C6:D6"/>
    <mergeCell ref="I6:J6"/>
    <mergeCell ref="K6:L6"/>
    <mergeCell ref="E28:F28"/>
    <mergeCell ref="G28:H28"/>
    <mergeCell ref="C28:D28"/>
    <mergeCell ref="I28:J28"/>
    <mergeCell ref="K28:L28"/>
    <mergeCell ref="E27:F27"/>
    <mergeCell ref="G27:H27"/>
    <mergeCell ref="C27:D27"/>
    <mergeCell ref="I27:J27"/>
    <mergeCell ref="K27:L27"/>
    <mergeCell ref="E26:F26"/>
    <mergeCell ref="G26:H26"/>
    <mergeCell ref="C26:D26"/>
  </mergeCells>
  <phoneticPr fontId="1"/>
  <pageMargins left="0.70866141732283472" right="0.70866141732283472" top="0.74803149606299213" bottom="0.74803149606299213" header="0.31496062992125984" footer="0.31496062992125984"/>
  <pageSetup paperSize="9" scale="9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9C56C7-5D20-4AA3-9017-C05862F74060}">
  <dimension ref="A1:L23"/>
  <sheetViews>
    <sheetView tabSelected="1" view="pageBreakPreview" zoomScaleNormal="90" zoomScaleSheetLayoutView="100" workbookViewId="0">
      <selection activeCell="B2" sqref="B2"/>
    </sheetView>
  </sheetViews>
  <sheetFormatPr defaultRowHeight="18.75" x14ac:dyDescent="0.15"/>
  <cols>
    <col min="1" max="2" width="3.625" style="91" customWidth="1"/>
    <col min="3" max="16384" width="9" style="91"/>
  </cols>
  <sheetData>
    <row r="1" spans="1:12" x14ac:dyDescent="0.15">
      <c r="A1" s="89"/>
      <c r="B1" s="89"/>
      <c r="C1" s="89"/>
      <c r="D1" s="89"/>
      <c r="E1" s="89"/>
      <c r="F1" s="89"/>
      <c r="G1" s="89"/>
      <c r="H1" s="89"/>
      <c r="I1" s="89"/>
      <c r="J1" s="89"/>
      <c r="K1" s="89"/>
      <c r="L1" s="135" t="s">
        <v>422</v>
      </c>
    </row>
    <row r="2" spans="1:12" x14ac:dyDescent="0.15">
      <c r="A2" s="89"/>
      <c r="B2" s="89"/>
      <c r="C2" s="89"/>
      <c r="D2" s="89"/>
      <c r="E2" s="89"/>
      <c r="F2" s="89"/>
      <c r="G2" s="89"/>
      <c r="H2" s="89"/>
      <c r="I2" s="89"/>
      <c r="J2" s="89"/>
      <c r="K2" s="89"/>
      <c r="L2" s="92"/>
    </row>
    <row r="3" spans="1:12" x14ac:dyDescent="0.15">
      <c r="A3" s="93" t="s">
        <v>424</v>
      </c>
      <c r="B3" s="89" t="s">
        <v>423</v>
      </c>
      <c r="C3" s="89"/>
      <c r="D3" s="89"/>
      <c r="E3" s="89"/>
      <c r="F3" s="89"/>
      <c r="G3" s="89"/>
      <c r="H3" s="89"/>
      <c r="I3" s="89"/>
      <c r="J3" s="89"/>
      <c r="K3" s="89"/>
      <c r="L3" s="94"/>
    </row>
    <row r="4" spans="1:12" ht="19.5" thickBot="1" x14ac:dyDescent="0.2">
      <c r="A4" s="93"/>
      <c r="B4" s="89"/>
      <c r="C4" s="89"/>
      <c r="D4" s="89"/>
      <c r="E4" s="89"/>
      <c r="F4" s="89"/>
      <c r="G4" s="89"/>
      <c r="H4" s="89"/>
      <c r="I4" s="89"/>
      <c r="J4" s="89"/>
      <c r="K4" s="89"/>
      <c r="L4" s="94"/>
    </row>
    <row r="5" spans="1:12" ht="19.5" thickBot="1" x14ac:dyDescent="0.2">
      <c r="B5" s="421" t="s">
        <v>293</v>
      </c>
      <c r="C5" s="422"/>
      <c r="D5" s="418"/>
      <c r="E5" s="420"/>
      <c r="F5" s="106" t="s">
        <v>294</v>
      </c>
      <c r="G5" s="418"/>
      <c r="H5" s="419"/>
      <c r="I5" s="89"/>
      <c r="J5" s="89"/>
    </row>
    <row r="6" spans="1:12" ht="19.5" thickBot="1" x14ac:dyDescent="0.2">
      <c r="C6" s="128"/>
    </row>
    <row r="7" spans="1:12" x14ac:dyDescent="0.15">
      <c r="C7" s="129"/>
      <c r="D7" s="431" t="s">
        <v>426</v>
      </c>
      <c r="E7" s="434" t="s">
        <v>425</v>
      </c>
      <c r="F7" s="435"/>
      <c r="G7" s="436"/>
      <c r="H7" s="434" t="s">
        <v>301</v>
      </c>
      <c r="I7" s="435"/>
      <c r="J7" s="435"/>
      <c r="K7" s="435"/>
      <c r="L7" s="439"/>
    </row>
    <row r="8" spans="1:12" x14ac:dyDescent="0.15">
      <c r="C8" s="129"/>
      <c r="D8" s="432"/>
      <c r="E8" s="108" t="s">
        <v>296</v>
      </c>
      <c r="F8" s="437"/>
      <c r="G8" s="438"/>
      <c r="H8" s="107" t="s">
        <v>305</v>
      </c>
      <c r="I8" s="110"/>
      <c r="J8" s="110"/>
      <c r="K8" s="110"/>
      <c r="L8" s="122"/>
    </row>
    <row r="9" spans="1:12" x14ac:dyDescent="0.15">
      <c r="C9" s="129"/>
      <c r="D9" s="432"/>
      <c r="E9" s="109" t="s">
        <v>297</v>
      </c>
      <c r="F9" s="114"/>
      <c r="G9" s="111" t="s">
        <v>300</v>
      </c>
      <c r="H9" s="107" t="s">
        <v>306</v>
      </c>
      <c r="I9" s="110"/>
      <c r="J9" s="110"/>
      <c r="K9" s="110"/>
      <c r="L9" s="122"/>
    </row>
    <row r="10" spans="1:12" ht="19.5" thickBot="1" x14ac:dyDescent="0.2">
      <c r="C10" s="129"/>
      <c r="D10" s="432"/>
      <c r="E10" s="109" t="s">
        <v>299</v>
      </c>
      <c r="F10" s="110"/>
      <c r="G10" s="111"/>
      <c r="H10" s="107" t="s">
        <v>427</v>
      </c>
      <c r="I10" s="110"/>
      <c r="J10" s="110"/>
      <c r="K10" s="110"/>
      <c r="L10" s="122"/>
    </row>
    <row r="11" spans="1:12" x14ac:dyDescent="0.15">
      <c r="C11" s="128"/>
      <c r="D11" s="432"/>
      <c r="E11" s="109" t="s">
        <v>299</v>
      </c>
      <c r="F11" s="110"/>
      <c r="G11" s="111"/>
      <c r="H11" s="107" t="s">
        <v>428</v>
      </c>
      <c r="I11" s="110"/>
      <c r="J11" s="110"/>
      <c r="K11" s="110"/>
      <c r="L11" s="122"/>
    </row>
    <row r="12" spans="1:12" x14ac:dyDescent="0.15">
      <c r="C12" s="131"/>
      <c r="D12" s="432"/>
      <c r="E12" s="109" t="s">
        <v>299</v>
      </c>
      <c r="F12" s="110"/>
      <c r="G12" s="111"/>
      <c r="H12" s="107" t="s">
        <v>429</v>
      </c>
      <c r="I12" s="110"/>
      <c r="J12" s="110"/>
      <c r="K12" s="110"/>
      <c r="L12" s="122"/>
    </row>
    <row r="13" spans="1:12" x14ac:dyDescent="0.15">
      <c r="C13" s="129"/>
      <c r="D13" s="432"/>
      <c r="E13" s="109" t="s">
        <v>299</v>
      </c>
      <c r="F13" s="110"/>
      <c r="G13" s="111"/>
      <c r="H13" s="107"/>
      <c r="I13" s="110"/>
      <c r="J13" s="110"/>
      <c r="K13" s="110"/>
      <c r="L13" s="122"/>
    </row>
    <row r="14" spans="1:12" ht="19.5" thickBot="1" x14ac:dyDescent="0.2">
      <c r="C14" s="129"/>
      <c r="D14" s="433"/>
      <c r="E14" s="123"/>
      <c r="F14" s="124"/>
      <c r="G14" s="125"/>
      <c r="H14" s="126"/>
      <c r="I14" s="124"/>
      <c r="J14" s="124"/>
      <c r="K14" s="124"/>
      <c r="L14" s="127"/>
    </row>
    <row r="15" spans="1:12" ht="19.5" thickBot="1" x14ac:dyDescent="0.2">
      <c r="C15" s="129"/>
    </row>
    <row r="16" spans="1:12" x14ac:dyDescent="0.15">
      <c r="C16" s="129"/>
      <c r="D16" s="431" t="s">
        <v>430</v>
      </c>
      <c r="E16" s="434" t="s">
        <v>425</v>
      </c>
      <c r="F16" s="435"/>
      <c r="G16" s="436"/>
      <c r="H16" s="434" t="s">
        <v>301</v>
      </c>
      <c r="I16" s="435"/>
      <c r="J16" s="435"/>
      <c r="K16" s="435"/>
      <c r="L16" s="439"/>
    </row>
    <row r="17" spans="3:12" x14ac:dyDescent="0.15">
      <c r="C17" s="129"/>
      <c r="D17" s="432"/>
      <c r="E17" s="108" t="s">
        <v>296</v>
      </c>
      <c r="F17" s="437"/>
      <c r="G17" s="438"/>
      <c r="H17" s="107" t="s">
        <v>431</v>
      </c>
      <c r="I17" s="110"/>
      <c r="J17" s="110"/>
      <c r="K17" s="110"/>
      <c r="L17" s="122"/>
    </row>
    <row r="18" spans="3:12" x14ac:dyDescent="0.15">
      <c r="C18" s="129"/>
      <c r="D18" s="432"/>
      <c r="E18" s="109" t="s">
        <v>297</v>
      </c>
      <c r="F18" s="114"/>
      <c r="G18" s="111" t="s">
        <v>300</v>
      </c>
      <c r="H18" s="107" t="s">
        <v>432</v>
      </c>
      <c r="I18" s="110"/>
      <c r="J18" s="110"/>
      <c r="K18" s="110"/>
      <c r="L18" s="122"/>
    </row>
    <row r="19" spans="3:12" ht="19.5" thickBot="1" x14ac:dyDescent="0.2">
      <c r="C19" s="130"/>
      <c r="D19" s="432"/>
      <c r="E19" s="109" t="s">
        <v>299</v>
      </c>
      <c r="F19" s="110"/>
      <c r="G19" s="111"/>
      <c r="H19" s="107"/>
      <c r="I19" s="110"/>
      <c r="J19" s="110"/>
      <c r="K19" s="110"/>
      <c r="L19" s="122"/>
    </row>
    <row r="20" spans="3:12" x14ac:dyDescent="0.15">
      <c r="D20" s="432"/>
      <c r="E20" s="109" t="s">
        <v>299</v>
      </c>
      <c r="F20" s="110"/>
      <c r="G20" s="111"/>
      <c r="H20" s="107"/>
      <c r="I20" s="110"/>
      <c r="J20" s="110"/>
      <c r="K20" s="110"/>
      <c r="L20" s="122"/>
    </row>
    <row r="21" spans="3:12" x14ac:dyDescent="0.15">
      <c r="D21" s="432"/>
      <c r="E21" s="109" t="s">
        <v>299</v>
      </c>
      <c r="F21" s="110"/>
      <c r="G21" s="111"/>
      <c r="H21" s="107"/>
      <c r="I21" s="110"/>
      <c r="J21" s="110"/>
      <c r="K21" s="110"/>
      <c r="L21" s="122"/>
    </row>
    <row r="22" spans="3:12" x14ac:dyDescent="0.15">
      <c r="D22" s="432"/>
      <c r="E22" s="109" t="s">
        <v>299</v>
      </c>
      <c r="F22" s="110"/>
      <c r="G22" s="111"/>
      <c r="H22" s="107"/>
      <c r="I22" s="110"/>
      <c r="J22" s="110"/>
      <c r="K22" s="110"/>
      <c r="L22" s="122"/>
    </row>
    <row r="23" spans="3:12" ht="19.5" thickBot="1" x14ac:dyDescent="0.2">
      <c r="D23" s="433"/>
      <c r="E23" s="123"/>
      <c r="F23" s="124"/>
      <c r="G23" s="125"/>
      <c r="H23" s="126"/>
      <c r="I23" s="124"/>
      <c r="J23" s="124"/>
      <c r="K23" s="124"/>
      <c r="L23" s="127"/>
    </row>
  </sheetData>
  <mergeCells count="11">
    <mergeCell ref="D16:D23"/>
    <mergeCell ref="E16:G16"/>
    <mergeCell ref="H16:L16"/>
    <mergeCell ref="F17:G17"/>
    <mergeCell ref="B5:C5"/>
    <mergeCell ref="D5:E5"/>
    <mergeCell ref="G5:H5"/>
    <mergeCell ref="D7:D14"/>
    <mergeCell ref="E7:G7"/>
    <mergeCell ref="H7:L7"/>
    <mergeCell ref="F8:G8"/>
  </mergeCells>
  <phoneticPr fontId="1"/>
  <pageMargins left="0.7" right="0.7" top="0.75" bottom="0.75" header="0.3" footer="0.3"/>
  <pageSetup paperSize="9" scale="92" orientation="portrait" r:id="rId1"/>
  <colBreaks count="1" manualBreakCount="1">
    <brk id="1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入力シート（様式1～5）</vt:lpstr>
      <vt:lpstr>出力シート（様式1～5）</vt:lpstr>
      <vt:lpstr>様式6</vt:lpstr>
      <vt:lpstr>様式7</vt:lpstr>
      <vt:lpstr>様式8</vt:lpstr>
      <vt:lpstr>様式9・10</vt:lpstr>
      <vt:lpstr>様式11</vt:lpstr>
      <vt:lpstr>様式12</vt:lpstr>
      <vt:lpstr>'出力シート（様式1～5）'!Print_Area</vt:lpstr>
      <vt:lpstr>'入力シート（様式1～5）'!Print_Area</vt:lpstr>
      <vt:lpstr>様式11!Print_Area</vt:lpstr>
      <vt:lpstr>様式12!Print_Area</vt:lpstr>
      <vt:lpstr>様式6!Print_Area</vt:lpstr>
      <vt:lpstr>様式7!Print_Area</vt:lpstr>
      <vt:lpstr>様式8!Print_Area</vt:lpstr>
      <vt:lpstr>様式9・10!Print_Area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2020-11-06T01:53:44Z</cp:lastPrinted>
  <dcterms:modified xsi:type="dcterms:W3CDTF">2021-10-27T04:25:51Z</dcterms:modified>
</cp:coreProperties>
</file>