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N:\★新フォルダ体系\●01 共有\06_財政指標\財政状況資料集（総務省）\令和3年（令和元年度版）\08＿HPアップ（公会計追加）\"/>
    </mc:Choice>
  </mc:AlternateContent>
  <xr:revisionPtr revIDLastSave="0" documentId="13_ncr:1_{4808F10C-F565-4AC2-83F3-738BEA80A89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18"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AU63" i="12" l="1"/>
  <c r="AP63" i="12"/>
  <c r="AA7"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O34" i="10"/>
  <c r="CO35" i="10" s="1"/>
  <c r="CO36" i="10" s="1"/>
  <c r="CO37" i="10" s="1"/>
  <c r="BW34" i="10"/>
  <c r="BW35" i="10" s="1"/>
  <c r="BW36" i="10" s="1"/>
  <c r="BW37" i="10" s="1"/>
  <c r="BW38" i="10" s="1"/>
  <c r="BW39" i="10" s="1"/>
  <c r="BW40" i="10" s="1"/>
  <c r="BW41" i="10" s="1"/>
  <c r="BW42" i="10" s="1"/>
  <c r="C34" i="10"/>
  <c r="C35" i="10" s="1"/>
  <c r="AM34" i="10" l="1"/>
  <c r="BE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<sst xmlns="http://schemas.openxmlformats.org/spreadsheetml/2006/main" count="1097" uniqueCount="630">
  <si>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</si>
  <si>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</si>
  <si>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</si>
  <si>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</si>
  <si>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</si>
  <si>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</si>
  <si>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</si>
  <si>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</si>
  <si>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</si>
  <si>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</si>
  <si>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</si>
  <si>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</si>
  <si>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</si>
  <si>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</si>
  <si>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</si>
  <si>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</si>
  <si>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</si>
  <si>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</si>
  <si>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</si>
  <si>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</si>
  <si>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</si>
  <si>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</si>
  <si>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</si>
  <si>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</si>
  <si>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</si>
  <si>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</si>
  <si>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</si>
  <si>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</si>
  <si>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</si>
  <si>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</si>
  <si>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</si>
  <si>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</si>
  <si>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</si>
  <si>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</si>
  <si>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</si>
  <si>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</si>
  <si>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</si>
  <si>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</si>
  <si>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</si>
  <si>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</si>
  <si>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</si>
  <si>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</si>
  <si>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</si>
  <si>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</si>
  <si>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</si>
  <si>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</si>
  <si>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</si>
  <si>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</si>
  <si>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</si>
  <si>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</si>
  <si>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</si>
  <si>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</si>
  <si>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</si>
  <si>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</si>
  <si>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</si>
  <si>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</si>
  <si>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</si>
  <si>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</si>
  <si>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</si>
  <si>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</si>
  <si>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</si>
  <si>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</si>
  <si>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</si>
  <si>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</si>
  <si>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</si>
  <si>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</si>
  <si>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</si>
  <si>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</si>
  <si>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</si>
  <si>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</si>
  <si>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</si>
  <si>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</si>
  <si>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</si>
  <si>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</si>
  <si>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</si>
  <si>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</si>
  <si>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</si>
  <si>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</si>
  <si>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</si>
  <si>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</si>
  <si>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</si>
  <si>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</si>
  <si>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</si>
  <si>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</si>
  <si>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</si>
  <si>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</si>
  <si>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</si>
  <si>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</si>
  <si>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</si>
  <si>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</si>
  <si>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</si>
  <si>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</si>
  <si>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</si>
  <si>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</si>
  <si>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</si>
  <si>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</si>
  <si>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</si>
  <si>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</si>
  <si>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</si>
  <si>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</si>
  <si>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</si>
  <si>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</si>
  <si>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</si>
  <si>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</si>
  <si>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</si>
  <si>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</si>
  <si>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</si>
  <si>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</si>
  <si>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</si>
  <si>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</si>
  <si>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</si>
  <si>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</si>
  <si>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</si>
  <si>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</si>
  <si>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</si>
  <si>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</si>
  <si>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</si>
  <si>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</si>
  <si>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</si>
  <si>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</si>
  <si>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</si>
  <si>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</si>
  <si>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</si>
  <si>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</si>
  <si>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</si>
  <si>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</si>
  <si>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</si>
  <si>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</si>
  <si>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</si>
  <si>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</si>
  <si>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</si>
  <si>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</si>
  <si>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</si>
  <si>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</si>
  <si>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</si>
  <si>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</si>
  <si>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</si>
  <si>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</si>
  <si>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</si>
  <si>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</si>
  <si>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</si>
  <si>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</si>
  <si>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</si>
  <si>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</si>
  <si>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</si>
  <si>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</si>
  <si>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</si>
  <si>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</si>
  <si>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</si>
  <si>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</si>
  <si>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</si>
  <si>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</si>
  <si>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</si>
  <si>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</si>
  <si>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</si>
  <si>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</si>
  <si>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</si>
  <si>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</si>
  <si>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</si>
  <si>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</si>
  <si>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</si>
  <si>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</si>
  <si>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</si>
  <si>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</si>
  <si>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</si>
  <si>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</si>
  <si>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</si>
  <si>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</si>
  <si>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</si>
  <si>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</si>
  <si>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</si>
  <si>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</si>
  <si>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</si>
  <si>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</si>
  <si>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</si>
  <si>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</si>
  <si>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</si>
  <si>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</si>
  <si>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</si>
  <si>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</si>
  <si>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</si>
  <si>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</si>
  <si>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</si>
  <si>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</si>
  <si>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</si>
  <si>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</si>
  <si>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</si>
  <si>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</si>
  <si>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</si>
  <si>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</si>
  <si>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</si>
  <si>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</si>
  <si>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</si>
  <si>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</si>
  <si>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</si>
  <si>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</si>
  <si>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</si>
  <si>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</si>
  <si>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</si>
  <si>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</si>
  <si>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</si>
  <si>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</si>
  <si>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</si>
  <si>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</si>
  <si>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</si>
  <si>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</si>
  <si>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</si>
  <si>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</si>
  <si>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</si>
  <si>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</si>
  <si>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</si>
  <si>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</si>
  <si>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</si>
  <si>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東京都日野市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</si>
  <si>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</si>
  <si>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</si>
  <si>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</si>
  <si>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</si>
  <si>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</si>
  <si>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</si>
  <si>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</si>
  <si>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</si>
  <si>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</si>
  <si>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</si>
  <si>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</si>
  <si>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</si>
  <si>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</si>
  <si>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</si>
  <si>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</si>
  <si>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</si>
  <si>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</si>
  <si>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</si>
  <si>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</si>
  <si>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</si>
  <si>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</si>
  <si>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</si>
  <si>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</si>
  <si>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</si>
  <si>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</si>
  <si>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</si>
  <si>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</si>
  <si>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</si>
  <si>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</si>
  <si>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</si>
  <si>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</si>
  <si>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</si>
  <si>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</si>
  <si>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</si>
  <si>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</si>
  <si>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</si>
  <si>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</si>
  <si>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</si>
  <si>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</si>
  <si>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</si>
  <si>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</si>
  <si>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</si>
  <si>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</si>
  <si>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</si>
  <si>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</si>
  <si>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</si>
  <si>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</si>
  <si>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</si>
  <si>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</si>
  <si>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</si>
  <si>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</si>
  <si>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</si>
  <si>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</si>
  <si>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</si>
  <si>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</si>
  <si>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</si>
  <si>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</si>
  <si>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</si>
  <si>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</si>
  <si>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</si>
  <si>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</si>
  <si>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</si>
  <si>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</si>
  <si>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</si>
  <si>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</si>
  <si>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</si>
  <si>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</si>
  <si>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</si>
  <si>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</si>
  <si>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</si>
  <si>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</si>
  <si>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</si>
  <si>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</si>
  <si>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</si>
  <si>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</si>
  <si>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</si>
  <si>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</si>
  <si>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</si>
  <si>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</si>
  <si>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</si>
  <si>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</si>
  <si>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</si>
  <si>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</si>
  <si>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</si>
  <si>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</si>
  <si>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</si>
  <si>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</si>
  <si>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</si>
  <si>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</si>
  <si>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</si>
  <si>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</si>
  <si>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</si>
  <si>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</si>
  <si>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</si>
  <si>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</si>
  <si>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</si>
  <si>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</si>
  <si>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</si>
  <si>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</si>
  <si>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</si>
  <si>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</si>
  <si>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</si>
  <si>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</si>
  <si>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</si>
  <si>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</si>
  <si>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</si>
  <si>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</si>
  <si>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</si>
  <si>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</si>
  <si>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</si>
  <si>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</si>
  <si>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</si>
  <si>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</si>
  <si>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</si>
  <si>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</si>
  <si>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</si>
  <si>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</si>
  <si>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</si>
  <si>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</si>
  <si>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</si>
  <si>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</si>
  <si>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</si>
  <si>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</si>
  <si>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</si>
  <si>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</si>
  <si>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</si>
  <si>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</si>
  <si>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</si>
  <si>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</si>
  <si>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</si>
  <si>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</si>
  <si>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</si>
  <si>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</si>
  <si>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</si>
  <si>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</si>
  <si>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</si>
  <si>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</si>
  <si>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</si>
  <si>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</si>
  <si>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</si>
  <si>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</si>
  <si>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</si>
  <si>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</si>
  <si>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</si>
  <si>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</si>
  <si>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</si>
  <si>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</si>
  <si>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</si>
  <si>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</si>
  <si>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</si>
  <si>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</si>
  <si>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</si>
  <si>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</si>
  <si>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</si>
  <si>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東京都日野市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</si>
  <si>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</si>
  <si>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</si>
  <si>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</si>
  <si>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</si>
  <si>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</si>
  <si>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</si>
  <si>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</si>
  <si>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</si>
  <si>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</si>
  <si>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</si>
  <si>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</si>
  <si>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</si>
  <si>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</si>
  <si>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</si>
  <si>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</si>
  <si>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</si>
  <si>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</si>
  <si>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</si>
  <si>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</si>
  <si>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</si>
  <si>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</si>
  <si>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</si>
  <si>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</si>
  <si>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</si>
  <si>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</si>
  <si>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</si>
  <si>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</si>
  <si>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</si>
  <si>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</si>
  <si>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</si>
  <si>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</si>
  <si>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</si>
  <si>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</si>
  <si>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</si>
  <si>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</si>
  <si>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</si>
  <si>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</si>
  <si>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</si>
  <si>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</si>
  <si>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</si>
  <si>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</si>
  <si>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</si>
  <si>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</si>
  <si>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</si>
  <si>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</si>
  <si>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</si>
  <si>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</si>
  <si>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</si>
  <si>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</si>
  <si>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</si>
  <si>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</si>
  <si>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</si>
  <si>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</si>
  <si>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</si>
  <si>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</si>
  <si>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</si>
  <si>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</si>
  <si>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</si>
  <si>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</si>
  <si>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</si>
  <si>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</si>
  <si>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</si>
  <si>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</si>
  <si>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</si>
  <si>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</si>
  <si>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</si>
  <si>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</si>
  <si>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</si>
  <si>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</si>
  <si>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</si>
  <si>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</si>
  <si>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</si>
  <si>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</si>
  <si>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</si>
  <si>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</si>
  <si>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</si>
  <si>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</si>
  <si>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</si>
  <si>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</si>
  <si>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</si>
  <si>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</si>
  <si>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</si>
  <si>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</si>
  <si>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</si>
  <si>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</si>
  <si>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</si>
  <si>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</si>
  <si>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</si>
  <si>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</si>
  <si>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</si>
  <si>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</si>
  <si>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</si>
  <si>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</si>
  <si>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</si>
  <si>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</si>
  <si>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</si>
  <si>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</si>
  <si>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</si>
  <si>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</si>
  <si>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</si>
  <si>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</si>
  <si>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</si>
  <si>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</si>
  <si>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</si>
  <si>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</si>
  <si>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</si>
  <si>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</si>
  <si>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</si>
  <si>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</si>
  <si>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</si>
  <si>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</si>
  <si>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</si>
  <si>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</si>
  <si>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</si>
  <si>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</si>
  <si>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</si>
  <si>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</si>
  <si>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</si>
  <si>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</si>
  <si>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</si>
  <si>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</si>
  <si>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</si>
  <si>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</si>
  <si>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</si>
  <si>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</si>
  <si>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</si>
  <si>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</si>
  <si>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</si>
  <si>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</si>
  <si>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</si>
  <si>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</si>
  <si>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</si>
  <si>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</si>
  <si>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</si>
  <si>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</si>
  <si>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</si>
  <si>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</si>
  <si>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</si>
  <si>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</si>
  <si>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</si>
  <si>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</si>
  <si>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</si>
  <si>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</si>
  <si>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</si>
  <si>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</si>
  <si>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</si>
  <si>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</si>
  <si>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</si>
  <si>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</si>
  <si>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</si>
  <si>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</si>
  <si>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</si>
  <si>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</si>
  <si>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</si>
  <si>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</si>
  <si>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</si>
  <si>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</si>
  <si>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</si>
  <si>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</si>
  <si>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</si>
  <si>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</si>
  <si>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</si>
  <si>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</si>
  <si>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</si>
  <si>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</si>
  <si>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</si>
  <si>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</si>
  <si>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</si>
  <si>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</si>
  <si>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</si>
  <si>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</si>
  <si>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</si>
  <si>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</si>
  <si>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</si>
  <si>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</si>
  <si>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</si>
  <si>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</si>
  <si>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</si>
  <si>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</si>
  <si>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</si>
  <si>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</si>
  <si>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</si>
  <si>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</si>
  <si>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</si>
  <si>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</si>
  <si>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</si>
  <si>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</si>
  <si>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</si>
  <si>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</si>
  <si>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</si>
  <si>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</si>
  <si>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</si>
  <si>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</si>
  <si>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</si>
  <si>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</si>
  <si>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</si>
  <si>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</si>
  <si>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</si>
  <si>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</si>
  <si>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</si>
  <si>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</si>
  <si>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</si>
  <si>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</si>
  <si>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</si>
  <si>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</si>
  <si>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</si>
  <si>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</si>
  <si>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</si>
  <si>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</si>
  <si>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</si>
  <si>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1.86</t>
  </si>
  <si>
    <t>▲ 3.79</t>
  </si>
  <si>
    <t>一般会計</t>
  </si>
  <si>
    <t>市立病院事業会計</t>
  </si>
  <si>
    <t>土地区画整理事業特別会計</t>
  </si>
  <si>
    <t>下水道事業特別会計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</si>
  <si>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</si>
  <si>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</si>
  <si>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</si>
  <si>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</si>
  <si>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</si>
  <si>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</si>
  <si>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</si>
  <si>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</si>
  <si>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</si>
  <si>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</si>
  <si>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</si>
  <si>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</si>
  <si>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</si>
  <si>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</si>
  <si>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</si>
  <si>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</si>
  <si>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</si>
  <si>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</si>
  <si>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</si>
  <si>
    <t>東京都後期高齢者医療広域連合（後期高齢者医療特別会計）</t>
  </si>
  <si>
    <t>浅川清流環境組合</t>
    <rPh sb="0" eb="2">
      <t>アサカワ</t>
    </rPh>
    <rPh sb="2" eb="4">
      <t>セイリュウ</t>
    </rPh>
    <rPh sb="4" eb="6">
      <t>カンキョウ</t>
    </rPh>
    <rPh sb="6" eb="8">
      <t>クミアイ</t>
    </rPh>
    <phoneticPr fontId="10"/>
  </si>
  <si>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</si>
  <si>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</si>
  <si>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</si>
  <si>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</si>
  <si>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t>
  </si>
  <si>
    <t>-</t>
    <phoneticPr fontId="2"/>
  </si>
  <si>
    <t>-</t>
    <phoneticPr fontId="2"/>
  </si>
  <si>
    <t>公共施設建設基金</t>
    <rPh sb="0" eb="2">
      <t>コウキョウ</t>
    </rPh>
    <rPh sb="2" eb="4">
      <t>シセツ</t>
    </rPh>
    <rPh sb="4" eb="6">
      <t>ケンセツ</t>
    </rPh>
    <rPh sb="6" eb="8">
      <t>キキン</t>
    </rPh>
    <phoneticPr fontId="2"/>
  </si>
  <si>
    <t>市民体育施設整備基金</t>
    <rPh sb="0" eb="2">
      <t>シミン</t>
    </rPh>
    <rPh sb="2" eb="4">
      <t>タイイク</t>
    </rPh>
    <rPh sb="4" eb="6">
      <t>シセツ</t>
    </rPh>
    <rPh sb="6" eb="8">
      <t>セイビ</t>
    </rPh>
    <rPh sb="8" eb="10">
      <t>キキン</t>
    </rPh>
    <phoneticPr fontId="2"/>
  </si>
  <si>
    <t>ごみ処理関連施設及び周辺環境整備基金</t>
    <rPh sb="2" eb="4">
      <t>ショリ</t>
    </rPh>
    <rPh sb="4" eb="6">
      <t>カンレン</t>
    </rPh>
    <rPh sb="6" eb="8">
      <t>シセツ</t>
    </rPh>
    <rPh sb="8" eb="9">
      <t>オヨ</t>
    </rPh>
    <rPh sb="10" eb="12">
      <t>シュウヘン</t>
    </rPh>
    <rPh sb="12" eb="14">
      <t>カンキョウ</t>
    </rPh>
    <rPh sb="14" eb="16">
      <t>セイビ</t>
    </rPh>
    <rPh sb="16" eb="18">
      <t>キキン</t>
    </rPh>
    <phoneticPr fontId="2"/>
  </si>
  <si>
    <t>学校施設整備基金</t>
    <rPh sb="0" eb="2">
      <t>ガッコウ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</si>
  <si>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</si>
  <si>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</si>
  <si>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</si>
  <si>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</si>
  <si>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の比較では、令和元年度より、将来負担比率、有形固定資産減価償却率ともに平均より高いという状況となった。なお、有形固定資産減価償却率については、前年度比1.3ポイントの減となっている。
庁舎の改修工事、一般廃棄物処理施設の建設などが、将来負担比率の増、有形固定資産減価償却率の減の主な要因となっている。</t>
    <rPh sb="11" eb="13">
      <t>レイワ</t>
    </rPh>
    <rPh sb="13" eb="15">
      <t>ガンネン</t>
    </rPh>
    <rPh sb="15" eb="16">
      <t>ド</t>
    </rPh>
    <rPh sb="40" eb="42">
      <t>ヘイキン</t>
    </rPh>
    <rPh sb="76" eb="79">
      <t>ゼンネンド</t>
    </rPh>
    <rPh sb="79" eb="80">
      <t>ヒ</t>
    </rPh>
    <rPh sb="88" eb="89">
      <t>ゲン</t>
    </rPh>
    <rPh sb="100" eb="102">
      <t>カイシュウ</t>
    </rPh>
    <rPh sb="115" eb="117">
      <t>ケンセツ</t>
    </rPh>
    <rPh sb="144" eb="145">
      <t>オモ</t>
    </rPh>
    <rPh sb="146" eb="148">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</si>
  <si>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</si>
  <si>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</si>
  <si>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</si>
  <si>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</si>
  <si>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</si>
  <si>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</si>
  <si>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将来負担比率は12.1ポイントの増、実質公債費比率は0.1ポイントの増となった。将来負担比率増の主な要因は、庁舎の改修工事や一般廃棄物処理施設の建設のための地方債の発行である。
今後も公共施設の老朽化対策などにより市債残高の増加が見込まれており、実質公債費比率の上昇も懸念される。
このため、本指標の多団体比較や経年比較を参考に、公債費負担が課題とならないよう留意しながら公共施設等の総合的な管理に取り組んでいく。</t>
    <rPh sb="0" eb="2">
      <t>ショウライ</t>
    </rPh>
    <rPh sb="2" eb="4">
      <t>フタン</t>
    </rPh>
    <rPh sb="4" eb="6">
      <t>ヒリツ</t>
    </rPh>
    <rPh sb="16" eb="17">
      <t>ゾウ</t>
    </rPh>
    <rPh sb="18" eb="20">
      <t>ジッシツ</t>
    </rPh>
    <rPh sb="20" eb="23">
      <t>コウサイヒ</t>
    </rPh>
    <rPh sb="23" eb="25">
      <t>ヒリツ</t>
    </rPh>
    <rPh sb="34" eb="35">
      <t>ゾウ</t>
    </rPh>
    <rPh sb="40" eb="42">
      <t>ショウライ</t>
    </rPh>
    <rPh sb="42" eb="44">
      <t>フタン</t>
    </rPh>
    <rPh sb="44" eb="46">
      <t>ヒリツ</t>
    </rPh>
    <rPh sb="46" eb="47">
      <t>ゾウ</t>
    </rPh>
    <rPh sb="48" eb="49">
      <t>オモ</t>
    </rPh>
    <rPh sb="50" eb="52">
      <t>ヨウイン</t>
    </rPh>
    <rPh sb="78" eb="81">
      <t>チホウサイ</t>
    </rPh>
    <rPh sb="82" eb="84">
      <t>ハッコウ</t>
    </rPh>
    <rPh sb="146" eb="147">
      <t>ホン</t>
    </rPh>
    <rPh sb="147" eb="149">
      <t>シヒョウ</t>
    </rPh>
    <rPh sb="150" eb="151">
      <t>タ</t>
    </rPh>
    <rPh sb="151" eb="153">
      <t>ダンタイ</t>
    </rPh>
    <rPh sb="153" eb="155">
      <t>ヒカク</t>
    </rPh>
    <rPh sb="156" eb="158">
      <t>ケイネン</t>
    </rPh>
    <rPh sb="158" eb="160">
      <t>ヒカク</t>
    </rPh>
    <rPh sb="161" eb="163">
      <t>サンコウ</t>
    </rPh>
    <rPh sb="165" eb="168">
      <t>コウサイヒ</t>
    </rPh>
    <rPh sb="168" eb="170">
      <t>フタン</t>
    </rPh>
    <rPh sb="171" eb="173">
      <t>カダイ</t>
    </rPh>
    <rPh sb="180" eb="182">
      <t>リュウイ</t>
    </rPh>
    <rPh sb="186" eb="188">
      <t>コウキョウ</t>
    </rPh>
    <rPh sb="188" eb="190">
      <t>シセツ</t>
    </rPh>
    <rPh sb="190" eb="191">
      <t>トウ</t>
    </rPh>
    <rPh sb="192" eb="195">
      <t>ソウゴウテキ</t>
    </rPh>
    <rPh sb="196" eb="198">
      <t>カンリ</t>
    </rPh>
    <rPh sb="199" eb="200">
      <t>ト</t>
    </rPh>
    <rPh sb="201" eb="202">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</si>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</sst>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3F8AD92-232B-4B35-9645-5518DB6492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565A-4D02-8AEC-F9674A4936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42731</c:v>
                </c:pt>
                <c:pt idx="1">
                  <c:v>46737</c:v>
                </c:pt>
                <c:pt idx="2">
                  <c:v>45091</c:v>
                </c:pt>
                <c:pt idx="3">
                  <c:v>49803</c:v>
                </c:pt>
                <c:pt idx="4">
                  <c:v>54007</c:v>
                </c:pt>
              </c:numCache>
            </c:numRef>
          </c:val>
          <c:smooth val="0"/>
          <c:extLst>
            <c:ext xmlns:c16="http://schemas.microsoft.com/office/drawing/2014/chart" uri="{C3380CC4-5D6E-409C-BE32-E72D297353CC}">
              <c16:uniqueId val="{00000001-565A-4D02-8AEC-F9674A4936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8.6300000000000008</c:v>
                </c:pt>
                <c:pt idx="1">
                  <c:v>6.68</c:v>
                </c:pt>
                <c:pt idx="2">
                  <c:v>8.49</c:v>
                </c:pt>
                <c:pt idx="3">
                  <c:v>4.6900000000000004</c:v>
                </c:pt>
                <c:pt idx="4">
                  <c:v>5.63</c:v>
                </c:pt>
              </c:numCache>
            </c:numRef>
          </c:val>
          <c:extLst>
            <c:ext xmlns:c16="http://schemas.microsoft.com/office/drawing/2014/chart" uri="{C3380CC4-5D6E-409C-BE32-E72D297353CC}">
              <c16:uniqueId val="{00000000-E190-438C-8AF4-3C522094CE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12.76</c:v>
                </c:pt>
                <c:pt idx="1">
                  <c:v>12.33</c:v>
                </c:pt>
                <c:pt idx="2">
                  <c:v>12.41</c:v>
                </c:pt>
                <c:pt idx="3">
                  <c:v>12.42</c:v>
                </c:pt>
                <c:pt idx="4">
                  <c:v>11.23</c:v>
                </c:pt>
              </c:numCache>
            </c:numRef>
          </c:val>
          <c:extLst>
            <c:ext xmlns:c16="http://schemas.microsoft.com/office/drawing/2014/chart" uri="{C3380CC4-5D6E-409C-BE32-E72D297353CC}">
              <c16:uniqueId val="{00000001-E190-438C-8AF4-3C522094CE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-1.86</c:v>
                </c:pt>
                <c:pt idx="2">
                  <c:v>1.83</c:v>
                </c:pt>
                <c:pt idx="3">
                  <c:v>-3.79</c:v>
                </c:pt>
                <c:pt idx="4">
                  <c:v>-7.0000000000000007E-2</c:v>
                </c:pt>
              </c:numCache>
            </c:numRef>
          </c:val>
          <c:smooth val="0"/>
          <c:extLst>
            <c:ext xmlns:c16="http://schemas.microsoft.com/office/drawing/2014/chart" uri="{C3380CC4-5D6E-409C-BE32-E72D297353CC}">
              <c16:uniqueId val="{00000002-E190-438C-8AF4-3C522094CE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1C-40FE-B74A-DCBB1BB55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1C-40FE-B74A-DCBB1BB553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1C-40FE-B74A-DCBB1BB553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0.2</c:v>
                </c:pt>
                <c:pt idx="4">
                  <c:v>#N/A</c:v>
                </c:pt>
                <c:pt idx="5">
                  <c:v>0.24</c:v>
                </c:pt>
                <c:pt idx="6">
                  <c:v>#N/A</c:v>
                </c:pt>
                <c:pt idx="7">
                  <c:v>7.0000000000000007E-2</c:v>
                </c:pt>
                <c:pt idx="8">
                  <c:v>#N/A</c:v>
                </c:pt>
                <c:pt idx="9">
                  <c:v>0.04</c:v>
                </c:pt>
              </c:numCache>
            </c:numRef>
          </c:val>
          <c:extLst>
            <c:ext xmlns:c16="http://schemas.microsoft.com/office/drawing/2014/chart" uri="{C3380CC4-5D6E-409C-BE32-E72D297353CC}">
              <c16:uniqueId val="{00000003-CB1C-40FE-B74A-DCBB1BB553A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0.61</c:v>
                </c:pt>
                <c:pt idx="4">
                  <c:v>#N/A</c:v>
                </c:pt>
                <c:pt idx="5">
                  <c:v>0.37</c:v>
                </c:pt>
                <c:pt idx="6">
                  <c:v>#N/A</c:v>
                </c:pt>
                <c:pt idx="7">
                  <c:v>0.56000000000000005</c:v>
                </c:pt>
                <c:pt idx="8">
                  <c:v>#N/A</c:v>
                </c:pt>
                <c:pt idx="9">
                  <c:v>0.16</c:v>
                </c:pt>
              </c:numCache>
            </c:numRef>
          </c:val>
          <c:extLst>
            <c:ext xmlns:c16="http://schemas.microsoft.com/office/drawing/2014/chart" uri="{C3380CC4-5D6E-409C-BE32-E72D297353CC}">
              <c16:uniqueId val="{00000004-CB1C-40FE-B74A-DCBB1BB553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0.42</c:v>
                </c:pt>
                <c:pt idx="4">
                  <c:v>#N/A</c:v>
                </c:pt>
                <c:pt idx="5">
                  <c:v>1.44</c:v>
                </c:pt>
                <c:pt idx="6">
                  <c:v>#N/A</c:v>
                </c:pt>
                <c:pt idx="7">
                  <c:v>0.27</c:v>
                </c:pt>
                <c:pt idx="8">
                  <c:v>#N/A</c:v>
                </c:pt>
                <c:pt idx="9">
                  <c:v>0.17</c:v>
                </c:pt>
              </c:numCache>
            </c:numRef>
          </c:val>
          <c:extLst>
            <c:ext xmlns:c16="http://schemas.microsoft.com/office/drawing/2014/chart" uri="{C3380CC4-5D6E-409C-BE32-E72D297353CC}">
              <c16:uniqueId val="{00000005-CB1C-40FE-B74A-DCBB1BB553A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0.28999999999999998</c:v>
                </c:pt>
                <c:pt idx="4">
                  <c:v>#N/A</c:v>
                </c:pt>
                <c:pt idx="5">
                  <c:v>0.21</c:v>
                </c:pt>
                <c:pt idx="6">
                  <c:v>#N/A</c:v>
                </c:pt>
                <c:pt idx="7">
                  <c:v>0.2</c:v>
                </c:pt>
                <c:pt idx="8">
                  <c:v>#N/A</c:v>
                </c:pt>
                <c:pt idx="9">
                  <c:v>0.21</c:v>
                </c:pt>
              </c:numCache>
            </c:numRef>
          </c:val>
          <c:extLst>
            <c:ext xmlns:c16="http://schemas.microsoft.com/office/drawing/2014/chart" uri="{C3380CC4-5D6E-409C-BE32-E72D297353CC}">
              <c16:uniqueId val="{00000006-CB1C-40FE-B74A-DCBB1BB553AC}"/>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0.61</c:v>
                </c:pt>
                <c:pt idx="4">
                  <c:v>#N/A</c:v>
                </c:pt>
                <c:pt idx="5">
                  <c:v>0.45</c:v>
                </c:pt>
                <c:pt idx="6">
                  <c:v>#N/A</c:v>
                </c:pt>
                <c:pt idx="7">
                  <c:v>0.23</c:v>
                </c:pt>
                <c:pt idx="8">
                  <c:v>#N/A</c:v>
                </c:pt>
                <c:pt idx="9">
                  <c:v>0.27</c:v>
                </c:pt>
              </c:numCache>
            </c:numRef>
          </c:val>
          <c:extLst>
            <c:ext xmlns:c16="http://schemas.microsoft.com/office/drawing/2014/chart" uri="{C3380CC4-5D6E-409C-BE32-E72D297353CC}">
              <c16:uniqueId val="{00000007-CB1C-40FE-B74A-DCBB1BB553AC}"/>
            </c:ext>
          </c:extLst>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3.92</c:v>
                </c:pt>
                <c:pt idx="2">
                  <c:v>#N/A</c:v>
                </c:pt>
                <c:pt idx="3">
                  <c:v>3.77</c:v>
                </c:pt>
                <c:pt idx="4">
                  <c:v>#N/A</c:v>
                </c:pt>
                <c:pt idx="5">
                  <c:v>2.58</c:v>
                </c:pt>
                <c:pt idx="6">
                  <c:v>#N/A</c:v>
                </c:pt>
                <c:pt idx="7">
                  <c:v>3.07</c:v>
                </c:pt>
                <c:pt idx="8">
                  <c:v>#N/A</c:v>
                </c:pt>
                <c:pt idx="9">
                  <c:v>2.63</c:v>
                </c:pt>
              </c:numCache>
            </c:numRef>
          </c:val>
          <c:extLst>
            <c:ext xmlns:c16="http://schemas.microsoft.com/office/drawing/2014/chart" uri="{C3380CC4-5D6E-409C-BE32-E72D297353CC}">
              <c16:uniqueId val="{00000008-CB1C-40FE-B74A-DCBB1BB553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8.2200000000000006</c:v>
                </c:pt>
                <c:pt idx="2">
                  <c:v>#N/A</c:v>
                </c:pt>
                <c:pt idx="3">
                  <c:v>6.06</c:v>
                </c:pt>
                <c:pt idx="4">
                  <c:v>#N/A</c:v>
                </c:pt>
                <c:pt idx="5">
                  <c:v>8.0299999999999994</c:v>
                </c:pt>
                <c:pt idx="6">
                  <c:v>#N/A</c:v>
                </c:pt>
                <c:pt idx="7">
                  <c:v>4.45</c:v>
                </c:pt>
                <c:pt idx="8">
                  <c:v>#N/A</c:v>
                </c:pt>
                <c:pt idx="9">
                  <c:v>5.35</c:v>
                </c:pt>
              </c:numCache>
            </c:numRef>
          </c:val>
          <c:extLst>
            <c:ext xmlns:c16="http://schemas.microsoft.com/office/drawing/2014/chart" uri="{C3380CC4-5D6E-409C-BE32-E72D297353CC}">
              <c16:uniqueId val="{00000009-CB1C-40FE-B74A-DCBB1BB553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5384</c:v>
                </c:pt>
                <c:pt idx="5">
                  <c:v>5663</c:v>
                </c:pt>
                <c:pt idx="8">
                  <c:v>5535</c:v>
                </c:pt>
                <c:pt idx="11">
                  <c:v>5650</c:v>
                </c:pt>
                <c:pt idx="14">
                  <c:v>5396</c:v>
                </c:pt>
              </c:numCache>
            </c:numRef>
          </c:val>
          <c:extLst>
            <c:ext xmlns:c16="http://schemas.microsoft.com/office/drawing/2014/chart" uri="{C3380CC4-5D6E-409C-BE32-E72D297353CC}">
              <c16:uniqueId val="{00000000-B485-4494-B8AC-509C1386C57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85-4494-B8AC-509C1386C57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178</c:v>
                </c:pt>
                <c:pt idx="3">
                  <c:v>178</c:v>
                </c:pt>
                <c:pt idx="6">
                  <c:v>177</c:v>
                </c:pt>
                <c:pt idx="9">
                  <c:v>109</c:v>
                </c:pt>
                <c:pt idx="12">
                  <c:v>125</c:v>
                </c:pt>
              </c:numCache>
            </c:numRef>
          </c:val>
          <c:extLst>
            <c:ext xmlns:c16="http://schemas.microsoft.com/office/drawing/2014/chart" uri="{C3380CC4-5D6E-409C-BE32-E72D297353CC}">
              <c16:uniqueId val="{00000002-B485-4494-B8AC-509C1386C57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83</c:v>
                </c:pt>
                <c:pt idx="3">
                  <c:v>83</c:v>
                </c:pt>
                <c:pt idx="6">
                  <c:v>76</c:v>
                </c:pt>
                <c:pt idx="9">
                  <c:v>65</c:v>
                </c:pt>
                <c:pt idx="12">
                  <c:v>56</c:v>
                </c:pt>
              </c:numCache>
            </c:numRef>
          </c:val>
          <c:extLst>
            <c:ext xmlns:c16="http://schemas.microsoft.com/office/drawing/2014/chart" uri="{C3380CC4-5D6E-409C-BE32-E72D297353CC}">
              <c16:uniqueId val="{00000003-B485-4494-B8AC-509C1386C57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1804</c:v>
                </c:pt>
                <c:pt idx="3">
                  <c:v>1779</c:v>
                </c:pt>
                <c:pt idx="6">
                  <c:v>1385</c:v>
                </c:pt>
                <c:pt idx="9">
                  <c:v>1486</c:v>
                </c:pt>
                <c:pt idx="12">
                  <c:v>1454</c:v>
                </c:pt>
              </c:numCache>
            </c:numRef>
          </c:val>
          <c:extLst>
            <c:ext xmlns:c16="http://schemas.microsoft.com/office/drawing/2014/chart" uri="{C3380CC4-5D6E-409C-BE32-E72D297353CC}">
              <c16:uniqueId val="{00000004-B485-4494-B8AC-509C1386C57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85-4494-B8AC-509C1386C57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85-4494-B8AC-509C1386C57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3094</c:v>
                </c:pt>
                <c:pt idx="3">
                  <c:v>3035</c:v>
                </c:pt>
                <c:pt idx="6">
                  <c:v>3132</c:v>
                </c:pt>
                <c:pt idx="9">
                  <c:v>3180</c:v>
                </c:pt>
                <c:pt idx="12">
                  <c:v>3216</c:v>
                </c:pt>
              </c:numCache>
            </c:numRef>
          </c:val>
          <c:extLst>
            <c:ext xmlns:c16="http://schemas.microsoft.com/office/drawing/2014/chart" uri="{C3380CC4-5D6E-409C-BE32-E72D297353CC}">
              <c16:uniqueId val="{00000007-B485-4494-B8AC-509C1386C5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-225</c:v>
                </c:pt>
                <c:pt idx="2">
                  <c:v>#N/A</c:v>
                </c:pt>
                <c:pt idx="3">
                  <c:v>#N/A</c:v>
                </c:pt>
                <c:pt idx="4">
                  <c:v>-588</c:v>
                </c:pt>
                <c:pt idx="5">
                  <c:v>#N/A</c:v>
                </c:pt>
                <c:pt idx="6">
                  <c:v>#N/A</c:v>
                </c:pt>
                <c:pt idx="7">
                  <c:v>-765</c:v>
                </c:pt>
                <c:pt idx="8">
                  <c:v>#N/A</c:v>
                </c:pt>
                <c:pt idx="9">
                  <c:v>#N/A</c:v>
                </c:pt>
                <c:pt idx="10">
                  <c:v>-810</c:v>
                </c:pt>
                <c:pt idx="11">
                  <c:v>#N/A</c:v>
                </c:pt>
                <c:pt idx="12">
                  <c:v>#N/A</c:v>
                </c:pt>
                <c:pt idx="13">
                  <c:v>-545</c:v>
                </c:pt>
                <c:pt idx="14">
                  <c:v>#N/A</c:v>
                </c:pt>
              </c:numCache>
            </c:numRef>
          </c:val>
          <c:smooth val="0"/>
          <c:extLst>
            <c:ext xmlns:c16="http://schemas.microsoft.com/office/drawing/2014/chart" uri="{C3380CC4-5D6E-409C-BE32-E72D297353CC}">
              <c16:uniqueId val="{00000008-B485-4494-B8AC-509C1386C5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37973</c:v>
                </c:pt>
                <c:pt idx="5">
                  <c:v>36273</c:v>
                </c:pt>
                <c:pt idx="8">
                  <c:v>34770</c:v>
                </c:pt>
                <c:pt idx="11">
                  <c:v>33883</c:v>
                </c:pt>
                <c:pt idx="14">
                  <c:v>34282</c:v>
                </c:pt>
              </c:numCache>
            </c:numRef>
          </c:val>
          <c:extLst>
            <c:ext xmlns:c16="http://schemas.microsoft.com/office/drawing/2014/chart" uri="{C3380CC4-5D6E-409C-BE32-E72D297353CC}">
              <c16:uniqueId val="{00000000-BA33-453B-B247-59035A12E3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17869</c:v>
                </c:pt>
                <c:pt idx="5">
                  <c:v>16246</c:v>
                </c:pt>
                <c:pt idx="8">
                  <c:v>17169</c:v>
                </c:pt>
                <c:pt idx="11">
                  <c:v>17307</c:v>
                </c:pt>
                <c:pt idx="14">
                  <c:v>16799</c:v>
                </c:pt>
              </c:numCache>
            </c:numRef>
          </c:val>
          <c:extLst>
            <c:ext xmlns:c16="http://schemas.microsoft.com/office/drawing/2014/chart" uri="{C3380CC4-5D6E-409C-BE32-E72D297353CC}">
              <c16:uniqueId val="{00000001-BA33-453B-B247-59035A12E3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14819</c:v>
                </c:pt>
                <c:pt idx="5">
                  <c:v>14427</c:v>
                </c:pt>
                <c:pt idx="8">
                  <c:v>14595</c:v>
                </c:pt>
                <c:pt idx="11">
                  <c:v>14275</c:v>
                </c:pt>
                <c:pt idx="14">
                  <c:v>12386</c:v>
                </c:pt>
              </c:numCache>
            </c:numRef>
          </c:val>
          <c:extLst>
            <c:ext xmlns:c16="http://schemas.microsoft.com/office/drawing/2014/chart" uri="{C3380CC4-5D6E-409C-BE32-E72D297353CC}">
              <c16:uniqueId val="{00000002-BA33-453B-B247-59035A12E3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3-453B-B247-59035A12E3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33-453B-B247-59035A12E3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313</c:v>
                </c:pt>
                <c:pt idx="3">
                  <c:v>266</c:v>
                </c:pt>
                <c:pt idx="6">
                  <c:v>443</c:v>
                </c:pt>
                <c:pt idx="9">
                  <c:v>990</c:v>
                </c:pt>
                <c:pt idx="12">
                  <c:v>927</c:v>
                </c:pt>
              </c:numCache>
            </c:numRef>
          </c:val>
          <c:extLst>
            <c:ext xmlns:c16="http://schemas.microsoft.com/office/drawing/2014/chart" uri="{C3380CC4-5D6E-409C-BE32-E72D297353CC}">
              <c16:uniqueId val="{00000005-BA33-453B-B247-59035A12E3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8982</c:v>
                </c:pt>
                <c:pt idx="3">
                  <c:v>9072</c:v>
                </c:pt>
                <c:pt idx="6">
                  <c:v>9305</c:v>
                </c:pt>
                <c:pt idx="9">
                  <c:v>9493</c:v>
                </c:pt>
                <c:pt idx="12">
                  <c:v>9023</c:v>
                </c:pt>
              </c:numCache>
            </c:numRef>
          </c:val>
          <c:extLst>
            <c:ext xmlns:c16="http://schemas.microsoft.com/office/drawing/2014/chart" uri="{C3380CC4-5D6E-409C-BE32-E72D297353CC}">
              <c16:uniqueId val="{00000006-BA33-453B-B247-59035A12E3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330</c:v>
                </c:pt>
                <c:pt idx="3">
                  <c:v>244</c:v>
                </c:pt>
                <c:pt idx="6">
                  <c:v>258</c:v>
                </c:pt>
                <c:pt idx="9">
                  <c:v>1008</c:v>
                </c:pt>
                <c:pt idx="12">
                  <c:v>3851</c:v>
                </c:pt>
              </c:numCache>
            </c:numRef>
          </c:val>
          <c:extLst>
            <c:ext xmlns:c16="http://schemas.microsoft.com/office/drawing/2014/chart" uri="{C3380CC4-5D6E-409C-BE32-E72D297353CC}">
              <c16:uniqueId val="{00000007-BA33-453B-B247-59035A12E3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18238</c:v>
                </c:pt>
                <c:pt idx="3">
                  <c:v>17151</c:v>
                </c:pt>
                <c:pt idx="6">
                  <c:v>15299</c:v>
                </c:pt>
                <c:pt idx="9">
                  <c:v>11567</c:v>
                </c:pt>
                <c:pt idx="12">
                  <c:v>10301</c:v>
                </c:pt>
              </c:numCache>
            </c:numRef>
          </c:val>
          <c:extLst>
            <c:ext xmlns:c16="http://schemas.microsoft.com/office/drawing/2014/chart" uri="{C3380CC4-5D6E-409C-BE32-E72D297353CC}">
              <c16:uniqueId val="{00000008-BA33-453B-B247-59035A12E3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11484</c:v>
                </c:pt>
                <c:pt idx="3">
                  <c:v>11152</c:v>
                </c:pt>
                <c:pt idx="6">
                  <c:v>10374</c:v>
                </c:pt>
                <c:pt idx="9">
                  <c:v>8297</c:v>
                </c:pt>
                <c:pt idx="12">
                  <c:v>7583</c:v>
                </c:pt>
              </c:numCache>
            </c:numRef>
          </c:val>
          <c:extLst>
            <c:ext xmlns:c16="http://schemas.microsoft.com/office/drawing/2014/chart" uri="{C3380CC4-5D6E-409C-BE32-E72D297353CC}">
              <c16:uniqueId val="{00000009-BA33-453B-B247-59035A12E3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33806</c:v>
                </c:pt>
                <c:pt idx="3">
                  <c:v>34426</c:v>
                </c:pt>
                <c:pt idx="6">
                  <c:v>34154</c:v>
                </c:pt>
                <c:pt idx="9">
                  <c:v>34447</c:v>
                </c:pt>
                <c:pt idx="12">
                  <c:v>35894</c:v>
                </c:pt>
              </c:numCache>
            </c:numRef>
          </c:val>
          <c:extLst>
            <c:ext xmlns:c16="http://schemas.microsoft.com/office/drawing/2014/chart" uri="{C3380CC4-5D6E-409C-BE32-E72D297353CC}">
              <c16:uniqueId val="{0000000A-BA33-453B-B247-59035A12E3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2490</c:v>
                </c:pt>
                <c:pt idx="2">
                  <c:v>#N/A</c:v>
                </c:pt>
                <c:pt idx="3">
                  <c:v>#N/A</c:v>
                </c:pt>
                <c:pt idx="4">
                  <c:v>5366</c:v>
                </c:pt>
                <c:pt idx="5">
                  <c:v>#N/A</c:v>
                </c:pt>
                <c:pt idx="6">
                  <c:v>#N/A</c:v>
                </c:pt>
                <c:pt idx="7">
                  <c:v>3299</c:v>
                </c:pt>
                <c:pt idx="8">
                  <c:v>#N/A</c:v>
                </c:pt>
                <c:pt idx="9">
                  <c:v>#N/A</c:v>
                </c:pt>
                <c:pt idx="10">
                  <c:v>337</c:v>
                </c:pt>
                <c:pt idx="11">
                  <c:v>#N/A</c:v>
                </c:pt>
                <c:pt idx="12">
                  <c:v>#N/A</c:v>
                </c:pt>
                <c:pt idx="13">
                  <c:v>4112</c:v>
                </c:pt>
                <c:pt idx="14">
                  <c:v>#N/A</c:v>
                </c:pt>
              </c:numCache>
            </c:numRef>
          </c:val>
          <c:smooth val="0"/>
          <c:extLst>
            <c:ext xmlns:c16="http://schemas.microsoft.com/office/drawing/2014/chart" uri="{C3380CC4-5D6E-409C-BE32-E72D297353CC}">
              <c16:uniqueId val="{0000000B-BA33-453B-B247-59035A12E3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4267</c:v>
                </c:pt>
                <c:pt idx="1">
                  <c:v>4271</c:v>
                </c:pt>
                <c:pt idx="2">
                  <c:v>3888</c:v>
                </c:pt>
              </c:numCache>
            </c:numRef>
          </c:val>
          <c:extLst>
            <c:ext xmlns:c16="http://schemas.microsoft.com/office/drawing/2014/chart" uri="{C3380CC4-5D6E-409C-BE32-E72D297353CC}">
              <c16:uniqueId val="{00000000-853D-42E0-9CDE-3BC58D22C1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327</c:v>
                </c:pt>
                <c:pt idx="2">
                  <c:v>327</c:v>
                </c:pt>
              </c:numCache>
            </c:numRef>
          </c:val>
          <c:extLst>
            <c:ext xmlns:c16="http://schemas.microsoft.com/office/drawing/2014/chart" uri="{C3380CC4-5D6E-409C-BE32-E72D297353CC}">
              <c16:uniqueId val="{00000001-853D-42E0-9CDE-3BC58D22C1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10000</c:v>
                </c:pt>
                <c:pt idx="1">
                  <c:v>9677</c:v>
                </c:pt>
                <c:pt idx="2">
                  <c:v>8184</c:v>
                </c:pt>
              </c:numCache>
            </c:numRef>
          </c:val>
          <c:extLst>
            <c:ext xmlns:c16="http://schemas.microsoft.com/office/drawing/2014/chart" uri="{C3380CC4-5D6E-409C-BE32-E72D297353CC}">
              <c16:uniqueId val="{00000002-853D-42E0-9CDE-3BC58D22C1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{7A566111-8AAB-455D-873F-0E42593660A6}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846-473A-8129-73D4F5DB97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{26C172E7-DA4F-4811-8028-C0269953B5C3}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6-473A-8129-73D4F5DB97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{FB5538D2-B4D2-4070-BFC0-DD5E0D0BEF58}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6-473A-8129-73D4F5DB97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{F0020532-215D-4277-905B-C401F6FB5F91}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6-473A-8129-73D4F5DB97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{679529BB-3194-4AB2-950B-95D7359C58A7}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6-473A-8129-73D4F5DB970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{91A37DFE-BB75-499C-A857-812FFDECAF87}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846-473A-8129-73D4F5DB970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{801237F7-BB48-4D2C-91C6-5A242324DB9D}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846-473A-8129-73D4F5DB970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{B939D51C-23CC-450B-A22E-07269CE7B099}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846-473A-8129-73D4F5DB970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{87A716BF-2766-4BB8-AC4D-53D742EA0B8B}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846-473A-8129-73D4F5DB97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60.3</c:v>
                </c:pt>
                <c:pt idx="16">
                  <c:v>61.6</c:v>
                </c:pt>
                <c:pt idx="24">
                  <c:v>62.5</c:v>
                </c:pt>
                <c:pt idx="32">
                  <c:v>61.2</c:v>
                </c:pt>
              </c:numCache>
            </c:numRef>
          </c:xVal>
          <c:yVal>
            <c:numRef>
              <c:f>公会計指標分析・財政指標組合せ分析表!$BP$51:$DC$51</c:f>
              <c:numCache>
                <c:formatCode>#,##0.0;"▲ "#,##0.0</c:formatCode>
                <c:ptCount val="40"/>
                <c:pt idx="0">
                  <c:v>8.1999999999999993</c:v>
                </c:pt>
                <c:pt idx="8">
                  <c:v>17.3</c:v>
                </c:pt>
                <c:pt idx="16">
                  <c:v>10.6</c:v>
                </c:pt>
                <c:pt idx="24">
                  <c:v>1</c:v>
                </c:pt>
                <c:pt idx="32">
                  <c:v>13.1</c:v>
                </c:pt>
              </c:numCache>
            </c:numRef>
          </c:yVal>
          <c:smooth val="0"/>
          <c:extLst>
            <c:ext xmlns:c16="http://schemas.microsoft.com/office/drawing/2014/chart" uri="{C3380CC4-5D6E-409C-BE32-E72D297353CC}">
              <c16:uniqueId val="{00000009-B846-473A-8129-73D4F5DB97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{BB0BA9E9-6AA6-46EB-9B22-90CF95BA7AF4}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846-473A-8129-73D4F5DB97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{4AA62C32-E766-4FFE-9474-4C90A405FD90}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6-473A-8129-73D4F5DB97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{03FBD4AD-587E-4744-B70A-6131A2517B61}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6-473A-8129-73D4F5DB97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{1173C9A1-5010-49BC-95E8-FCD1D055BC27}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6-473A-8129-73D4F5DB97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{F949523A-5E6C-4475-944C-90995CDB02E4}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6-473A-8129-73D4F5DB970C}"/>
                </c:ext>
              </c:extLst>
            </c:dLbl>
            <c:dLbl>
              <c:idx val="8"/>
              <c:layout>
                <c:manualLayout>
                  <c:x val="-3.721995373588683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{D5AF94F5-9FAD-4C0E-8BA4-6723A09614FC}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846-473A-8129-73D4F5DB970C}"/>
                </c:ext>
              </c:extLst>
            </c:dLbl>
            <c:dLbl>
              <c:idx val="16"/>
              <c:layout>
                <c:manualLayout>
                  <c:x val="-2.707044720325776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{377C6225-F5C0-4870-A237-31D8F2BF3937}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846-473A-8129-73D4F5DB97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{504E8E47-EB79-42D8-8331-162AABE53693}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846-473A-8129-73D4F5DB97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{991BF6D0-50A0-41E6-B6D4-62AF6EF2F748}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846-473A-8129-73D4F5DB97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58.6</c:v>
                </c:pt>
                <c:pt idx="16">
                  <c:v>58.9</c:v>
                </c:pt>
                <c:pt idx="24">
                  <c:v>59.4</c:v>
                </c:pt>
                <c:pt idx="32">
                  <c:v>60.4</c:v>
                </c:pt>
              </c:numCache>
            </c:numRef>
          </c:xVal>
          <c:yVal>
            <c:numRef>
              <c:f>公会計指標分析・財政指標組合せ分析表!$BP$55:$DC$55</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846-473A-8129-73D4F5DB970C}"/>
            </c:ext>
          </c:extLst>
        </c:ser>
        <c:dLbls>
          <c:showLegendKey val="0"/>
          <c:showVal val="1"/>
          <c:showCatName val="0"/>
          <c:showSerName val="0"/>
          <c:showPercent val="0"/>
          <c:showBubbleSize val="0"/>
        </c:dLbls>
        <c:axId val="46179840"/>
        <c:axId val="46181760"/>
      </c:scatterChart>
      <c:valAx>
        <c:axId val="46179840"/>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{30A6CF72-A5ED-40BE-B6C4-5A637FDEE95C}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BC2-48D6-A833-417F18AA1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{BAFD62CB-1445-4D8E-B77B-F0ED2F0F81C2}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2-48D6-A833-417F18AA1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{4C7B72D9-B2C4-4962-AEA5-B59DAECC8C8F}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2-48D6-A833-417F18AA1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{ECC7B485-FFAB-4970-9BE6-1843EB0AEA09}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2-48D6-A833-417F18AA1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{79BDA53B-6C53-430E-B381-2A0672509D95}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2-48D6-A833-417F18AA160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{EA64B3C2-8BDE-4774-8457-007463339A0C}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BC2-48D6-A833-417F18AA160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{0519B467-60D9-4F76-A491-FF9ECE51B2F0}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BC2-48D6-A833-417F18AA160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{9F4AD9F8-ED96-47FA-B405-352CF8700739}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BC2-48D6-A833-417F18AA160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{67136615-15A2-4C4B-9AD9-290B13595693}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BC2-48D6-A833-417F18AA1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-1.1000000000000001</c:v>
                </c:pt>
                <c:pt idx="16">
                  <c:v>-1.7</c:v>
                </c:pt>
                <c:pt idx="24">
                  <c:v>-2.2999999999999998</c:v>
                </c:pt>
                <c:pt idx="32">
                  <c:v>-2.2000000000000002</c:v>
                </c:pt>
              </c:numCache>
            </c:numRef>
          </c:xVal>
          <c:yVal>
            <c:numRef>
              <c:f>公会計指標分析・財政指標組合せ分析表!$BP$73:$DC$73</c:f>
              <c:numCache>
                <c:formatCode>#,##0.0;"▲ "#,##0.0</c:formatCode>
                <c:ptCount val="40"/>
                <c:pt idx="0">
                  <c:v>8.1999999999999993</c:v>
                </c:pt>
                <c:pt idx="8">
                  <c:v>17.3</c:v>
                </c:pt>
                <c:pt idx="16">
                  <c:v>10.6</c:v>
                </c:pt>
                <c:pt idx="24">
                  <c:v>1</c:v>
                </c:pt>
                <c:pt idx="32">
                  <c:v>13.1</c:v>
                </c:pt>
              </c:numCache>
            </c:numRef>
          </c:yVal>
          <c:smooth val="0"/>
          <c:extLst>
            <c:ext xmlns:c16="http://schemas.microsoft.com/office/drawing/2014/chart" uri="{C3380CC4-5D6E-409C-BE32-E72D297353CC}">
              <c16:uniqueId val="{00000009-3BC2-48D6-A833-417F18AA16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{E6A0B8E8-E84C-4CDE-B8EF-E2BE08103DF4}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BC2-48D6-A833-417F18AA16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{1C6F98AC-57C6-4308-92D5-08437AA8CF6D}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2-48D6-A833-417F18AA1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{0AACDD42-A146-4471-9DF2-001108C43444}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2-48D6-A833-417F18AA1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{DA261881-61D3-4131-B672-EA5E607FA8FF}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2-48D6-A833-417F18AA1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{AC4CC266-B1E6-4FC9-98FA-58CE3F703CAE}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2-48D6-A833-417F18AA1606}"/>
                </c:ext>
              </c:extLst>
            </c:dLbl>
            <c:dLbl>
              <c:idx val="8"/>
              <c:layout>
                <c:manualLayout>
                  <c:x val="0"/>
                  <c:y val="7.377867220309198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{9E7D83C3-5373-405B-9D73-06EC119C2B81}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BC2-48D6-A833-417F18AA1606}"/>
                </c:ext>
              </c:extLst>
            </c:dLbl>
            <c:dLbl>
              <c:idx val="16"/>
              <c:layout>
                <c:manualLayout>
                  <c:x val="0"/>
                  <c:y val="-7.377867220309238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{44BE2047-0BF7-4C5D-A937-0B7F7C7B03E9}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BC2-48D6-A833-417F18AA1606}"/>
                </c:ext>
              </c:extLst>
            </c:dLbl>
            <c:dLbl>
              <c:idx val="24"/>
              <c:layout>
                <c:manualLayout>
                  <c:x val="0"/>
                  <c:y val="-5.935138334154162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{3FFDD4DB-6257-4713-A2EF-80020A076430}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BC2-48D6-A833-417F18AA1606}"/>
                </c:ext>
              </c:extLst>
            </c:dLbl>
            <c:dLbl>
              <c:idx val="32"/>
              <c:layout>
                <c:manualLayout>
                  <c:x val="0"/>
                  <c:y val="5.935138334154162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{2A7D00CC-3D34-44DF-8034-79D91398D4C1}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BC2-48D6-A833-417F18AA1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3BC2-48D6-A833-417F18AA1606}"/>
            </c:ext>
          </c:extLst>
        </c:ser>
        <c:dLbls>
          <c:showLegendKey val="0"/>
          <c:showVal val="1"/>
          <c:showCatName val="0"/>
          <c:showSerName val="0"/>
          <c:showPercent val="0"/>
          <c:showBubbleSize val="0"/>
        </c:dLbls>
        <c:axId val="84219776"/>
        <c:axId val="84234240"/>
      </c:scatterChart>
      <c:valAx>
        <c:axId val="84219776"/>
        <c:scaling>
          <c:orientation val="minMax"/>
          <c:max val="4.6999999999999993"/>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過去３カ年の平均から成る財政力指数については、平成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大きな増減もなく、ほぼ横ばいで推移している。類似団体経年比較すると、やや高い水準ではあるが、今後、新型コロナウイルスの影響から市税等の落ち込みが想定され、財政力指数も横ばいもしくは低下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経常収支比率は、歳入（分母）・歳出（分子）共に増となっているが、増減率では歳入の増加幅の方が大きく、前年度比で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歳入（分母）増の要因としては、基準財政収入額（市民税等）が減少したことによる地方交付税及び臨時財政対策債の発行増や、子ども子育て支援臨時交付金が皆増したことなどが挙げられる。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歳出（分子）増の要因としては、固定資産税評価替えに伴う調査費用の増や、学校給食委託化による委託料の増、保育園新規開園に伴う経費の増などが挙げられる。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65</xdr:row>
      <xdr:rowOff>18445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5245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150888</xdr:rowOff>
    </xdr:from>
    <xdr:to>
      <xdr:col>19</xdr:col>
      <xdr:colOff>133350</xdr:colOff>
      <xdr:row>65</xdr:row>
      <xdr:rowOff>18445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64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150888</xdr:rowOff>
    </xdr:from>
    <xdr:to>
      <xdr:col>15</xdr:col>
      <xdr:colOff>82550</xdr:colOff>
      <xdr:row>62</xdr:row>
      <xdr:rowOff>96157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66438"/>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62</xdr:row>
      <xdr:rowOff>96157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4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302</xdr:rowOff>
    </xdr:from>
    <xdr:to>
      <xdr:col>23</xdr:col>
      <xdr:colOff>184150</xdr:colOff>
      <xdr:row>63</xdr:row>
      <xdr:rowOff>101902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143829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139095</xdr:rowOff>
    </xdr:from>
    <xdr:to>
      <xdr:col>19</xdr:col>
      <xdr:colOff>184150</xdr:colOff>
      <xdr:row>65</xdr:row>
      <xdr:rowOff>69245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54022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100088</xdr:rowOff>
    </xdr:from>
    <xdr:to>
      <xdr:col>15</xdr:col>
      <xdr:colOff>133350</xdr:colOff>
      <xdr:row>60</xdr:row>
      <xdr:rowOff>30238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40415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人件費については、一般職の定年退職者数の減から退職金が減少たが、再任用職員の増や、参議院選挙の執行による時間外手当の増などにより、全体としては横ばいとなった（</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物件費については、プレミアム付商品券事業の実施や、しんめい学童クラブ等民間運営委託の開始などにより増加している（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16526</xdr:rowOff>
    </xdr:from>
    <xdr:to>
      <xdr:col>23</xdr:col>
      <xdr:colOff>133350</xdr:colOff>
      <xdr:row>83</xdr:row>
      <xdr:rowOff>56984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46876"/>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16526</xdr:rowOff>
    </xdr:from>
    <xdr:to>
      <xdr:col>19</xdr:col>
      <xdr:colOff>133350</xdr:colOff>
      <xdr:row>83</xdr:row>
      <xdr:rowOff>35130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246876"/>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28408</xdr:rowOff>
    </xdr:from>
    <xdr:to>
      <xdr:col>15</xdr:col>
      <xdr:colOff>82550</xdr:colOff>
      <xdr:row>83</xdr:row>
      <xdr:rowOff>35130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58758"/>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167846</xdr:rowOff>
    </xdr:from>
    <xdr:to>
      <xdr:col>11</xdr:col>
      <xdr:colOff>31750</xdr:colOff>
      <xdr:row>83</xdr:row>
      <xdr:rowOff>28408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26746"/>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6184</xdr:rowOff>
    </xdr:from>
    <xdr:to>
      <xdr:col>23</xdr:col>
      <xdr:colOff>184150</xdr:colOff>
      <xdr:row>83</xdr:row>
      <xdr:rowOff>107784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22711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8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137176</xdr:rowOff>
    </xdr:from>
    <xdr:to>
      <xdr:col>19</xdr:col>
      <xdr:colOff>184150</xdr:colOff>
      <xdr:row>83</xdr:row>
      <xdr:rowOff>67326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77503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6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155780</xdr:rowOff>
    </xdr:from>
    <xdr:to>
      <xdr:col>15</xdr:col>
      <xdr:colOff>133350</xdr:colOff>
      <xdr:row>83</xdr:row>
      <xdr:rowOff>85930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96107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8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149058</xdr:rowOff>
    </xdr:from>
    <xdr:to>
      <xdr:col>11</xdr:col>
      <xdr:colOff>82550</xdr:colOff>
      <xdr:row>83</xdr:row>
      <xdr:rowOff>79208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89385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7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117046</xdr:rowOff>
    </xdr:from>
    <xdr:to>
      <xdr:col>7</xdr:col>
      <xdr:colOff>31750</xdr:colOff>
      <xdr:row>83</xdr:row>
      <xdr:rowOff>47196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57373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令和元年度は給料表上の引上率の相違や経験年数２５年から３０年の階層（高校卒）内における職員の分布変動などから、前年度と比較し▲０．１ポイントとなった。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とは、４月１日現在の地方公共団体の一般行政職の給料月額と国家公務員行政職俸給表（一）の俸給月額とを学歴別・経験年数別に対比させて比較し、算出したもので、国を１００としている。ただし、給料月額（給料の調整額を含む）に基づき算出するため、諸手当は含めない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631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2116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令和元年度の人口千人あたり職員数に大きな変化は見られず、概ね横ばいの数値となった。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類似団体との比較では、公立保育園、幼稚園、図書館など直営施設の設置等により、順位が高くなっているため、今後も事業の民間委託や指定管理制度の導入を進める。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128815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537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66766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434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77107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434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77107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準元利償還金としては下水道事業、病院事業の地方債残高の減少したことや、社会福祉法人への建設費補助が、マザアス日野への支払い終了により減少した一方で、その特定財源としては、都市計画税のうち公債費に充当された額が減少したことなどから、前年度比では大きく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類似団体との比較では安定した水準をキープしているものの、今後については、普通建設事業の増加による一般会計の地方債残高は増加しており、実質公債費比率の悪化が見込まれている。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31448</xdr:rowOff>
    </xdr:from>
    <xdr:to>
      <xdr:col>81</xdr:col>
      <xdr:colOff>44450</xdr:colOff>
      <xdr:row>36</xdr:row>
      <xdr:rowOff>42938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2036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100390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203648"/>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100390</xdr:rowOff>
    </xdr:from>
    <xdr:to>
      <xdr:col>72</xdr:col>
      <xdr:colOff>203200</xdr:colOff>
      <xdr:row>36</xdr:row>
      <xdr:rowOff>169333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66826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3415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163588</xdr:rowOff>
    </xdr:from>
    <xdr:to>
      <xdr:col>81</xdr:col>
      <xdr:colOff>95250</xdr:colOff>
      <xdr:row>36</xdr:row>
      <xdr:rowOff>93738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84865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08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152098</xdr:rowOff>
    </xdr:from>
    <xdr:to>
      <xdr:col>77</xdr:col>
      <xdr:colOff>95250</xdr:colOff>
      <xdr:row>36</xdr:row>
      <xdr:rowOff>82248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92425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16026</xdr:rowOff>
    </xdr:from>
    <xdr:to>
      <xdr:col>64</xdr:col>
      <xdr:colOff>152400</xdr:colOff>
      <xdr:row>37</xdr:row>
      <xdr:rowOff>117626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127803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の悪化となった。主な要因としては、一般会計や浅川清流環境組合における地方債の新規発行増による地方債残高の増や、基金残高の減少（主にごみ処理関連施設及び周辺環境整備基金の残高の減）などが挙げられ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155222</xdr:rowOff>
    </xdr:from>
    <xdr:to>
      <xdr:col>81</xdr:col>
      <xdr:colOff>44450</xdr:colOff>
      <xdr:row>14</xdr:row>
      <xdr:rowOff>145979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384072"/>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155222</xdr:rowOff>
    </xdr:from>
    <xdr:to>
      <xdr:col>77</xdr:col>
      <xdr:colOff>44450</xdr:colOff>
      <xdr:row>14</xdr:row>
      <xdr:rowOff>112466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384072"/>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112466</xdr:rowOff>
    </xdr:from>
    <xdr:to>
      <xdr:col>72</xdr:col>
      <xdr:colOff>203200</xdr:colOff>
      <xdr:row>15</xdr:row>
      <xdr:rowOff>30833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1276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80292</xdr:rowOff>
    </xdr:from>
    <xdr:to>
      <xdr:col>68</xdr:col>
      <xdr:colOff>152400</xdr:colOff>
      <xdr:row>15</xdr:row>
      <xdr:rowOff>30833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80592"/>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95179</xdr:rowOff>
    </xdr:from>
    <xdr:to>
      <xdr:col>81</xdr:col>
      <xdr:colOff>95250</xdr:colOff>
      <xdr:row>15</xdr:row>
      <xdr:rowOff>25329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67256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6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104422</xdr:rowOff>
    </xdr:from>
    <xdr:to>
      <xdr:col>77</xdr:col>
      <xdr:colOff>95250</xdr:colOff>
      <xdr:row>14</xdr:row>
      <xdr:rowOff>34572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44749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0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61666</xdr:rowOff>
    </xdr:from>
    <xdr:to>
      <xdr:col>73</xdr:col>
      <xdr:colOff>44450</xdr:colOff>
      <xdr:row>14</xdr:row>
      <xdr:rowOff>163266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1993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3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151483</xdr:rowOff>
    </xdr:from>
    <xdr:to>
      <xdr:col>68</xdr:col>
      <xdr:colOff>203200</xdr:colOff>
      <xdr:row>15</xdr:row>
      <xdr:rowOff>81633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66410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3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29492</xdr:rowOff>
    </xdr:from>
    <xdr:to>
      <xdr:col>64</xdr:col>
      <xdr:colOff>152400</xdr:colOff>
      <xdr:row>14</xdr:row>
      <xdr:rowOff>131092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141269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減（平成３０年度３１人→令和元年度２９人）や、市議会議員の２名減などから、経常的な人件費は０．３％の減となり、経常収支比率で言うと、前年度比１．２ポイントの改善となった。類似団体と経年比較しても、増減はあるものの平均的な範囲で推移しているが、引き続き行政規模に見合う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令和３年度の評価替えに向けた基礎調査費用の増や、日野第三小学校の給食業務委託の開始、図書館の新システム稼働に伴う利用料等の増加など、物件費全体として例年に引き続き増加傾向にある。</a:t>
          </a:r>
        </a:p>
        <a:p>
          <a:r>
            <a:rPr kumimoji="1" lang="ja-JP" altLang="en-US" sz="1300">
              <a:latin typeface="ＭＳ Ｐゴシック" panose="020B0600070205080204" pitchFamily="50" charset="-128"/>
              <a:ea typeface="ＭＳ Ｐゴシック" panose="020B0600070205080204" pitchFamily="50" charset="-128"/>
            </a:rPr>
            <a:t>　対象額で言うと、前年度比５．８％の増加となっているが、経常収支比率の分母の増により、経常収支比率では０．２ポイントの悪化に留まっている。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60706</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2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2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41419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xdr:rowOff>
    </xdr:from>
    <xdr:to>
      <xdr:col>78</xdr:col>
      <xdr:colOff>120650</xdr:colOff>
      <xdr:row>15</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121683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４月に民間保育所４園が新たに開園したことで、平成３０年度から数値が大きく悪化している。令和元年度については、児童扶養手当の支払い回数の変更による一時的な児童扶養手当の増や、幼保無償化による私立幼稚園児保護者等援助経費の増などから、対象額は前年度比で２．９％の増となっている。ただし、経常収支比率の分母が増加しているため、経常収支比率では前年度比で０．３ポイントの改善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3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3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大きな変動はないが、維持補修費では可燃ごみ処理施設の建替えに伴う施設修繕料の増、繰出金では管渠建設費、公債費の減から下水道事業特別会計への繰出金の増などが、増減要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45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58</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4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105228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平成３０年度まではほぼ横ばいで推移していたが、令和元年度は１．１ポイントの改善となった。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主な要因としては、幼保無償化による、私立幼稚園児保護者等援助経費が減少したことや、介護施設への建設費補助が終了したことなどが挙げられる。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なお、類似団体と比較して高い水準となっている一因としては、市立病院の設置による負担金が挙げられる。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119380</xdr:rowOff>
    </xdr:from>
    <xdr:to>
      <xdr:col>73</xdr:col>
      <xdr:colOff>180975</xdr:colOff>
      <xdr:row>38</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借り入れた日野第五小学校増築工事の元金の償還開始などにより公債費は増加しているが、分母の増から経常収支比率としては０．３ポイントの改善となり、類似団体と比較して低い水準での推移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しかしながら、今後は一般会計の地方債の新規発行の増などから、元利償還金が増加傾向になることが予想されている。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06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119380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おいては、２．４ポイントの改善となっている（この数字は経常収支比率全体の２．７ポイント改善の大半を占めている。）。財政構造の弾力性や、各性質ごとの経常収支比率分析と重複するが、全体として歳出は増加傾向にあるものの、分母となる歳入がそれを上回る増加となったことがその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81</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736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81</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62939"/>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79</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629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113047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66086</xdr:rowOff>
    </xdr:from>
    <xdr:to>
      <xdr:col>29</xdr:col>
      <xdr:colOff>127000</xdr:colOff>
      <xdr:row>17</xdr:row>
      <xdr:rowOff>107874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8361"/>
          <a:ext cx="6477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42494</xdr:rowOff>
    </xdr:from>
    <xdr:to>
      <xdr:col>26</xdr:col>
      <xdr:colOff>50800</xdr:colOff>
      <xdr:row>17</xdr:row>
      <xdr:rowOff>107874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04769"/>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42494</xdr:rowOff>
    </xdr:from>
    <xdr:to>
      <xdr:col>22</xdr:col>
      <xdr:colOff>114300</xdr:colOff>
      <xdr:row>17</xdr:row>
      <xdr:rowOff>48026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04769"/>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48026</xdr:rowOff>
    </xdr:from>
    <xdr:to>
      <xdr:col>18</xdr:col>
      <xdr:colOff>177800</xdr:colOff>
      <xdr:row>17</xdr:row>
      <xdr:rowOff>80716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0301"/>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15286</xdr:rowOff>
    </xdr:from>
    <xdr:to>
      <xdr:col>29</xdr:col>
      <xdr:colOff>177800</xdr:colOff>
      <xdr:row>17</xdr:row>
      <xdr:rowOff>116886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158813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57074</xdr:rowOff>
    </xdr:from>
    <xdr:to>
      <xdr:col>26</xdr:col>
      <xdr:colOff>101600</xdr:colOff>
      <xdr:row>17</xdr:row>
      <xdr:rowOff>158674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143451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163144</xdr:rowOff>
    </xdr:from>
    <xdr:to>
      <xdr:col>22</xdr:col>
      <xdr:colOff>165100</xdr:colOff>
      <xdr:row>17</xdr:row>
      <xdr:rowOff>93294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78071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168676</xdr:rowOff>
    </xdr:from>
    <xdr:to>
      <xdr:col>19</xdr:col>
      <xdr:colOff>38100</xdr:colOff>
      <xdr:row>17</xdr:row>
      <xdr:rowOff>98826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29916</xdr:rowOff>
    </xdr:from>
    <xdr:to>
      <xdr:col>15</xdr:col>
      <xdr:colOff>101600</xdr:colOff>
      <xdr:row>17</xdr:row>
      <xdr:rowOff>131516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116293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172458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9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162281</xdr:rowOff>
    </xdr:from>
    <xdr:to>
      <xdr:col>29</xdr:col>
      <xdr:colOff>127000</xdr:colOff>
      <xdr:row>37</xdr:row>
      <xdr:rowOff>217259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86981"/>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208458</xdr:rowOff>
    </xdr:from>
    <xdr:to>
      <xdr:col>26</xdr:col>
      <xdr:colOff>50800</xdr:colOff>
      <xdr:row>37</xdr:row>
      <xdr:rowOff>217259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3315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173063</xdr:rowOff>
    </xdr:from>
    <xdr:to>
      <xdr:col>22</xdr:col>
      <xdr:colOff>114300</xdr:colOff>
      <xdr:row>37</xdr:row>
      <xdr:rowOff>208458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97763"/>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97968</xdr:rowOff>
    </xdr:from>
    <xdr:to>
      <xdr:col>18</xdr:col>
      <xdr:colOff>177800</xdr:colOff>
      <xdr:row>37</xdr:row>
      <xdr:rowOff>173063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2668"/>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111481</xdr:rowOff>
    </xdr:from>
    <xdr:to>
      <xdr:col>29</xdr:col>
      <xdr:colOff>177800</xdr:colOff>
      <xdr:row>37</xdr:row>
      <xdr:rowOff>213081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20058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166459</xdr:rowOff>
    </xdr:from>
    <xdr:to>
      <xdr:col>26</xdr:col>
      <xdr:colOff>101600</xdr:colOff>
      <xdr:row>37</xdr:row>
      <xdr:rowOff>268059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252836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7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157658</xdr:rowOff>
    </xdr:from>
    <xdr:to>
      <xdr:col>22</xdr:col>
      <xdr:colOff>165100</xdr:colOff>
      <xdr:row>37</xdr:row>
      <xdr:rowOff>259258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244035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122263</xdr:rowOff>
    </xdr:from>
    <xdr:to>
      <xdr:col>19</xdr:col>
      <xdr:colOff>38100</xdr:colOff>
      <xdr:row>37</xdr:row>
      <xdr:rowOff>223863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208640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47168</xdr:rowOff>
    </xdr:from>
    <xdr:to>
      <xdr:col>15</xdr:col>
      <xdr:colOff>101600</xdr:colOff>
      <xdr:row>37</xdr:row>
      <xdr:rowOff>148768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133545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30315</xdr:rowOff>
    </xdr:from>
    <xdr:to>
      <xdr:col>24</xdr:col>
      <xdr:colOff>63500</xdr:colOff>
      <xdr:row>36</xdr:row>
      <xdr:rowOff>40411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2515"/>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30315</xdr:rowOff>
    </xdr:from>
    <xdr:to>
      <xdr:col>19</xdr:col>
      <xdr:colOff>177800</xdr:colOff>
      <xdr:row>36</xdr:row>
      <xdr:rowOff>88646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2515"/>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88646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51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34430</xdr:rowOff>
    </xdr:from>
    <xdr:to>
      <xdr:col>10</xdr:col>
      <xdr:colOff>114300</xdr:colOff>
      <xdr:row>36</xdr:row>
      <xdr:rowOff>67310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066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161061</xdr:rowOff>
    </xdr:from>
    <xdr:to>
      <xdr:col>24</xdr:col>
      <xdr:colOff>114300</xdr:colOff>
      <xdr:row>36</xdr:row>
      <xdr:rowOff>91211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139488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150965</xdr:rowOff>
    </xdr:from>
    <xdr:to>
      <xdr:col>20</xdr:col>
      <xdr:colOff>38100</xdr:colOff>
      <xdr:row>36</xdr:row>
      <xdr:rowOff>81115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72242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37846</xdr:rowOff>
    </xdr:from>
    <xdr:to>
      <xdr:col>15</xdr:col>
      <xdr:colOff>101600</xdr:colOff>
      <xdr:row>36</xdr:row>
      <xdr:rowOff>139446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xdr:rowOff>
    </xdr:from>
    <xdr:to>
      <xdr:col>10</xdr:col>
      <xdr:colOff>165100</xdr:colOff>
      <xdr:row>36</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155080</xdr:rowOff>
    </xdr:from>
    <xdr:to>
      <xdr:col>6</xdr:col>
      <xdr:colOff>38100</xdr:colOff>
      <xdr:row>36</xdr:row>
      <xdr:rowOff>85230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40977</xdr:rowOff>
    </xdr:from>
    <xdr:to>
      <xdr:col>24</xdr:col>
      <xdr:colOff>63500</xdr:colOff>
      <xdr:row>56</xdr:row>
      <xdr:rowOff>85897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2177"/>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72785</xdr:rowOff>
    </xdr:from>
    <xdr:to>
      <xdr:col>19</xdr:col>
      <xdr:colOff>177800</xdr:colOff>
      <xdr:row>56</xdr:row>
      <xdr:rowOff>85897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73985"/>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72785</xdr:rowOff>
    </xdr:from>
    <xdr:to>
      <xdr:col>15</xdr:col>
      <xdr:colOff>50800</xdr:colOff>
      <xdr:row>56</xdr:row>
      <xdr:rowOff>75381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398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75381</xdr:rowOff>
    </xdr:from>
    <xdr:to>
      <xdr:col>10</xdr:col>
      <xdr:colOff>114300</xdr:colOff>
      <xdr:row>56</xdr:row>
      <xdr:rowOff>111076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658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161627</xdr:rowOff>
    </xdr:from>
    <xdr:to>
      <xdr:col>24</xdr:col>
      <xdr:colOff>114300</xdr:colOff>
      <xdr:row>56</xdr:row>
      <xdr:rowOff>91777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35097</xdr:rowOff>
    </xdr:from>
    <xdr:to>
      <xdr:col>20</xdr:col>
      <xdr:colOff>38100</xdr:colOff>
      <xdr:row>56</xdr:row>
      <xdr:rowOff>136697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21985</xdr:rowOff>
    </xdr:from>
    <xdr:to>
      <xdr:col>15</xdr:col>
      <xdr:colOff>101600</xdr:colOff>
      <xdr:row>56</xdr:row>
      <xdr:rowOff>123585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114712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24581</xdr:rowOff>
    </xdr:from>
    <xdr:to>
      <xdr:col>10</xdr:col>
      <xdr:colOff>165100</xdr:colOff>
      <xdr:row>56</xdr:row>
      <xdr:rowOff>126181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117308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60276</xdr:rowOff>
    </xdr:from>
    <xdr:to>
      <xdr:col>6</xdr:col>
      <xdr:colOff>38100</xdr:colOff>
      <xdr:row>56</xdr:row>
      <xdr:rowOff>161876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153003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67201</xdr:rowOff>
    </xdr:from>
    <xdr:to>
      <xdr:col>24</xdr:col>
      <xdr:colOff>63500</xdr:colOff>
      <xdr:row>78</xdr:row>
      <xdr:rowOff>140244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40301"/>
          <a:ext cx="8382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26053</xdr:rowOff>
    </xdr:from>
    <xdr:to>
      <xdr:col>19</xdr:col>
      <xdr:colOff>177800</xdr:colOff>
      <xdr:row>78</xdr:row>
      <xdr:rowOff>140244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99153"/>
          <a:ext cx="889000" cy="1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26053</xdr:rowOff>
    </xdr:from>
    <xdr:to>
      <xdr:col>15</xdr:col>
      <xdr:colOff>50800</xdr:colOff>
      <xdr:row>78</xdr:row>
      <xdr:rowOff>41619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9915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41619</xdr:rowOff>
    </xdr:from>
    <xdr:to>
      <xdr:col>10</xdr:col>
      <xdr:colOff>114300</xdr:colOff>
      <xdr:row>78</xdr:row>
      <xdr:rowOff>116295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1471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16401</xdr:rowOff>
    </xdr:from>
    <xdr:to>
      <xdr:col>24</xdr:col>
      <xdr:colOff>114300</xdr:colOff>
      <xdr:row>78</xdr:row>
      <xdr:rowOff>118001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166278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89444</xdr:rowOff>
    </xdr:from>
    <xdr:to>
      <xdr:col>20</xdr:col>
      <xdr:colOff>38100</xdr:colOff>
      <xdr:row>79</xdr:row>
      <xdr:rowOff>19594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146703</xdr:rowOff>
    </xdr:from>
    <xdr:to>
      <xdr:col>15</xdr:col>
      <xdr:colOff>101600</xdr:colOff>
      <xdr:row>78</xdr:row>
      <xdr:rowOff>76853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67980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162269</xdr:rowOff>
    </xdr:from>
    <xdr:to>
      <xdr:col>10</xdr:col>
      <xdr:colOff>165100</xdr:colOff>
      <xdr:row>78</xdr:row>
      <xdr:rowOff>92419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83546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65495</xdr:rowOff>
    </xdr:from>
    <xdr:to>
      <xdr:col>6</xdr:col>
      <xdr:colOff>38100</xdr:colOff>
      <xdr:row>78</xdr:row>
      <xdr:rowOff>167095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158222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126798</xdr:rowOff>
    </xdr:from>
    <xdr:to>
      <xdr:col>24</xdr:col>
      <xdr:colOff>63500</xdr:colOff>
      <xdr:row>96</xdr:row>
      <xdr:rowOff>64519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414548"/>
          <a:ext cx="838200" cy="10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64519</xdr:rowOff>
    </xdr:from>
    <xdr:to>
      <xdr:col>19</xdr:col>
      <xdr:colOff>177800</xdr:colOff>
      <xdr:row>96</xdr:row>
      <xdr:rowOff>117940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523719"/>
          <a:ext cx="8890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117940</xdr:rowOff>
    </xdr:from>
    <xdr:to>
      <xdr:col>15</xdr:col>
      <xdr:colOff>50800</xdr:colOff>
      <xdr:row>96</xdr:row>
      <xdr:rowOff>160545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577140"/>
          <a:ext cx="889000" cy="4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160545</xdr:rowOff>
    </xdr:from>
    <xdr:to>
      <xdr:col>10</xdr:col>
      <xdr:colOff>114300</xdr:colOff>
      <xdr:row>97</xdr:row>
      <xdr:rowOff>53561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61974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75998</xdr:rowOff>
    </xdr:from>
    <xdr:to>
      <xdr:col>24</xdr:col>
      <xdr:colOff>114300</xdr:colOff>
      <xdr:row>96</xdr:row>
      <xdr:rowOff>6148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3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98875</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21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13719</xdr:rowOff>
    </xdr:from>
    <xdr:to>
      <xdr:col>20</xdr:col>
      <xdr:colOff>38100</xdr:colOff>
      <xdr:row>96</xdr:row>
      <xdr:rowOff>115319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4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131846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2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67140</xdr:rowOff>
    </xdr:from>
    <xdr:to>
      <xdr:col>15</xdr:col>
      <xdr:colOff>101600</xdr:colOff>
      <xdr:row>96</xdr:row>
      <xdr:rowOff>168740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5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3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109745</xdr:rowOff>
    </xdr:from>
    <xdr:to>
      <xdr:col>10</xdr:col>
      <xdr:colOff>165100</xdr:colOff>
      <xdr:row>97</xdr:row>
      <xdr:rowOff>39895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5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56422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3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2761</xdr:rowOff>
    </xdr:from>
    <xdr:to>
      <xdr:col>6</xdr:col>
      <xdr:colOff>38100</xdr:colOff>
      <xdr:row>97</xdr:row>
      <xdr:rowOff>104361</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6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95488</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7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167818</xdr:rowOff>
    </xdr:from>
    <xdr:to>
      <xdr:col>55</xdr:col>
      <xdr:colOff>0</xdr:colOff>
      <xdr:row>33</xdr:row>
      <xdr:rowOff>51041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654218"/>
          <a:ext cx="8382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167818</xdr:rowOff>
    </xdr:from>
    <xdr:to>
      <xdr:col>50</xdr:col>
      <xdr:colOff>114300</xdr:colOff>
      <xdr:row>33</xdr:row>
      <xdr:rowOff>21704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654218"/>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21704</xdr:rowOff>
    </xdr:from>
    <xdr:to>
      <xdr:col>45</xdr:col>
      <xdr:colOff>177800</xdr:colOff>
      <xdr:row>33</xdr:row>
      <xdr:rowOff>119050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679554"/>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119050</xdr:rowOff>
    </xdr:from>
    <xdr:to>
      <xdr:col>41</xdr:col>
      <xdr:colOff>50800</xdr:colOff>
      <xdr:row>33</xdr:row>
      <xdr:rowOff>146406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7769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241</xdr:rowOff>
    </xdr:from>
    <xdr:to>
      <xdr:col>55</xdr:col>
      <xdr:colOff>50800</xdr:colOff>
      <xdr:row>33</xdr:row>
      <xdr:rowOff>101841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6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23118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50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117018</xdr:rowOff>
    </xdr:from>
    <xdr:to>
      <xdr:col>50</xdr:col>
      <xdr:colOff>165100</xdr:colOff>
      <xdr:row>33</xdr:row>
      <xdr:rowOff>47168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6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63695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3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142354</xdr:rowOff>
    </xdr:from>
    <xdr:to>
      <xdr:col>46</xdr:col>
      <xdr:colOff>38100</xdr:colOff>
      <xdr:row>33</xdr:row>
      <xdr:rowOff>72504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6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89031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4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68250</xdr:rowOff>
    </xdr:from>
    <xdr:to>
      <xdr:col>41</xdr:col>
      <xdr:colOff>101600</xdr:colOff>
      <xdr:row>33</xdr:row>
      <xdr:rowOff>169850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14927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55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95606</xdr:rowOff>
    </xdr:from>
    <xdr:to>
      <xdr:col>36</xdr:col>
      <xdr:colOff>165100</xdr:colOff>
      <xdr:row>34</xdr:row>
      <xdr:rowOff>25756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7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42283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82417</xdr:rowOff>
    </xdr:from>
    <xdr:to>
      <xdr:col>55</xdr:col>
      <xdr:colOff>0</xdr:colOff>
      <xdr:row>55</xdr:row>
      <xdr:rowOff>162502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512167"/>
          <a:ext cx="8382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162502</xdr:rowOff>
    </xdr:from>
    <xdr:to>
      <xdr:col>50</xdr:col>
      <xdr:colOff>114300</xdr:colOff>
      <xdr:row>56</xdr:row>
      <xdr:rowOff>80817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592252"/>
          <a:ext cx="889000" cy="8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49460</xdr:rowOff>
    </xdr:from>
    <xdr:to>
      <xdr:col>45</xdr:col>
      <xdr:colOff>177800</xdr:colOff>
      <xdr:row>56</xdr:row>
      <xdr:rowOff>80817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50660"/>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49460</xdr:rowOff>
    </xdr:from>
    <xdr:to>
      <xdr:col>41</xdr:col>
      <xdr:colOff>50800</xdr:colOff>
      <xdr:row>56</xdr:row>
      <xdr:rowOff>125774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50660"/>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31617</xdr:rowOff>
    </xdr:from>
    <xdr:to>
      <xdr:col>55</xdr:col>
      <xdr:colOff>50800</xdr:colOff>
      <xdr:row>55</xdr:row>
      <xdr:rowOff>133217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54494</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111702</xdr:rowOff>
    </xdr:from>
    <xdr:to>
      <xdr:col>50</xdr:col>
      <xdr:colOff>165100</xdr:colOff>
      <xdr:row>56</xdr:row>
      <xdr:rowOff>41852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5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58379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3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30017</xdr:rowOff>
    </xdr:from>
    <xdr:to>
      <xdr:col>46</xdr:col>
      <xdr:colOff>38100</xdr:colOff>
      <xdr:row>56</xdr:row>
      <xdr:rowOff>131617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6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148144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4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170110</xdr:rowOff>
    </xdr:from>
    <xdr:to>
      <xdr:col>41</xdr:col>
      <xdr:colOff>101600</xdr:colOff>
      <xdr:row>56</xdr:row>
      <xdr:rowOff>100260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116787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74974</xdr:rowOff>
    </xdr:from>
    <xdr:to>
      <xdr:col>36</xdr:col>
      <xdr:colOff>165100</xdr:colOff>
      <xdr:row>57</xdr:row>
      <xdr:rowOff>5124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167701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69017</xdr:rowOff>
    </xdr:from>
    <xdr:to>
      <xdr:col>55</xdr:col>
      <xdr:colOff>0</xdr:colOff>
      <xdr:row>72</xdr:row>
      <xdr:rowOff>54661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070517"/>
          <a:ext cx="838200" cy="3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54661</xdr:rowOff>
    </xdr:from>
    <xdr:to>
      <xdr:col>50</xdr:col>
      <xdr:colOff>114300</xdr:colOff>
      <xdr:row>75</xdr:row>
      <xdr:rowOff>41768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399061"/>
          <a:ext cx="889000" cy="5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41768</xdr:rowOff>
    </xdr:from>
    <xdr:to>
      <xdr:col>45</xdr:col>
      <xdr:colOff>177800</xdr:colOff>
      <xdr:row>76</xdr:row>
      <xdr:rowOff>139151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900518"/>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42042</xdr:rowOff>
    </xdr:from>
    <xdr:to>
      <xdr:col>41</xdr:col>
      <xdr:colOff>50800</xdr:colOff>
      <xdr:row>76</xdr:row>
      <xdr:rowOff>139151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900792"/>
          <a:ext cx="889000" cy="26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122694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18217</xdr:rowOff>
    </xdr:from>
    <xdr:to>
      <xdr:col>55</xdr:col>
      <xdr:colOff>50800</xdr:colOff>
      <xdr:row>70</xdr:row>
      <xdr:rowOff>119817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110141</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19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3861</xdr:rowOff>
    </xdr:from>
    <xdr:to>
      <xdr:col>50</xdr:col>
      <xdr:colOff>165100</xdr:colOff>
      <xdr:row>72</xdr:row>
      <xdr:rowOff>105461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3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121988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1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162418</xdr:rowOff>
    </xdr:from>
    <xdr:to>
      <xdr:col>46</xdr:col>
      <xdr:colOff>38100</xdr:colOff>
      <xdr:row>75</xdr:row>
      <xdr:rowOff>92568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6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88351</xdr:rowOff>
    </xdr:from>
    <xdr:to>
      <xdr:col>41</xdr:col>
      <xdr:colOff>101600</xdr:colOff>
      <xdr:row>77</xdr:row>
      <xdr:rowOff>18501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9628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21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162692</xdr:rowOff>
    </xdr:from>
    <xdr:to>
      <xdr:col>36</xdr:col>
      <xdr:colOff>165100</xdr:colOff>
      <xdr:row>75</xdr:row>
      <xdr:rowOff>92842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109369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57838</xdr:rowOff>
    </xdr:from>
    <xdr:to>
      <xdr:col>55</xdr:col>
      <xdr:colOff>0</xdr:colOff>
      <xdr:row>96</xdr:row>
      <xdr:rowOff>150169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17038"/>
          <a:ext cx="838200" cy="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150169</xdr:rowOff>
    </xdr:from>
    <xdr:to>
      <xdr:col>50</xdr:col>
      <xdr:colOff>114300</xdr:colOff>
      <xdr:row>97</xdr:row>
      <xdr:rowOff>58319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09369"/>
          <a:ext cx="889000" cy="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101203</xdr:rowOff>
    </xdr:from>
    <xdr:to>
      <xdr:col>45</xdr:col>
      <xdr:colOff>177800</xdr:colOff>
      <xdr:row>97</xdr:row>
      <xdr:rowOff>58319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17503"/>
          <a:ext cx="889000" cy="4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101203</xdr:rowOff>
    </xdr:from>
    <xdr:to>
      <xdr:col>41</xdr:col>
      <xdr:colOff>50800</xdr:colOff>
      <xdr:row>95</xdr:row>
      <xdr:rowOff>102507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17503"/>
          <a:ext cx="889000" cy="1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7038</xdr:rowOff>
    </xdr:from>
    <xdr:to>
      <xdr:col>55</xdr:col>
      <xdr:colOff>50800</xdr:colOff>
      <xdr:row>96</xdr:row>
      <xdr:rowOff>108638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156915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99369</xdr:rowOff>
    </xdr:from>
    <xdr:to>
      <xdr:col>50</xdr:col>
      <xdr:colOff>165100</xdr:colOff>
      <xdr:row>97</xdr:row>
      <xdr:rowOff>29519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20646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7519</xdr:rowOff>
    </xdr:from>
    <xdr:to>
      <xdr:col>46</xdr:col>
      <xdr:colOff>38100</xdr:colOff>
      <xdr:row>97</xdr:row>
      <xdr:rowOff>109119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50403</xdr:rowOff>
    </xdr:from>
    <xdr:to>
      <xdr:col>41</xdr:col>
      <xdr:colOff>101600</xdr:colOff>
      <xdr:row>94</xdr:row>
      <xdr:rowOff>152003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168530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51707</xdr:rowOff>
    </xdr:from>
    <xdr:to>
      <xdr:col>36</xdr:col>
      <xdr:colOff>165100</xdr:colOff>
      <xdr:row>95</xdr:row>
      <xdr:rowOff>153307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169834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38136</xdr:rowOff>
    </xdr:from>
    <xdr:to>
      <xdr:col>85</xdr:col>
      <xdr:colOff>127000</xdr:colOff>
      <xdr:row>39</xdr:row>
      <xdr:rowOff>57567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246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38136</xdr:rowOff>
    </xdr:from>
    <xdr:to>
      <xdr:col>81</xdr:col>
      <xdr:colOff>50800</xdr:colOff>
      <xdr:row>39</xdr:row>
      <xdr:rowOff>58547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24686"/>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58547</xdr:rowOff>
    </xdr:from>
    <xdr:to>
      <xdr:col>76</xdr:col>
      <xdr:colOff>114300</xdr:colOff>
      <xdr:row>39</xdr:row>
      <xdr:rowOff>94960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45097"/>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94960</xdr:rowOff>
    </xdr:from>
    <xdr:to>
      <xdr:col>71</xdr:col>
      <xdr:colOff>177800</xdr:colOff>
      <xdr:row>39</xdr:row>
      <xdr:rowOff>96919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6767</xdr:rowOff>
    </xdr:from>
    <xdr:to>
      <xdr:col>85</xdr:col>
      <xdr:colOff>177800</xdr:colOff>
      <xdr:row>39</xdr:row>
      <xdr:rowOff>108367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158786</xdr:rowOff>
    </xdr:from>
    <xdr:to>
      <xdr:col>81</xdr:col>
      <xdr:colOff>101600</xdr:colOff>
      <xdr:row>39</xdr:row>
      <xdr:rowOff>88936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105463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44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7747</xdr:rowOff>
    </xdr:from>
    <xdr:to>
      <xdr:col>76</xdr:col>
      <xdr:colOff>165100</xdr:colOff>
      <xdr:row>39</xdr:row>
      <xdr:rowOff>109347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100474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87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44160</xdr:rowOff>
    </xdr:from>
    <xdr:to>
      <xdr:col>72</xdr:col>
      <xdr:colOff>38100</xdr:colOff>
      <xdr:row>39</xdr:row>
      <xdr:rowOff>145760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136887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46119</xdr:rowOff>
    </xdr:from>
    <xdr:to>
      <xdr:col>67</xdr:col>
      <xdr:colOff>101600</xdr:colOff>
      <xdr:row>39</xdr:row>
      <xdr:rowOff>147719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138846</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28257</xdr:rowOff>
    </xdr:from>
    <xdr:to>
      <xdr:col>85</xdr:col>
      <xdr:colOff>127000</xdr:colOff>
      <xdr:row>79</xdr:row>
      <xdr:rowOff>33286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728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33286</xdr:rowOff>
    </xdr:from>
    <xdr:to>
      <xdr:col>81</xdr:col>
      <xdr:colOff>50800</xdr:colOff>
      <xdr:row>79</xdr:row>
      <xdr:rowOff>37767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778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37767</xdr:rowOff>
    </xdr:from>
    <xdr:to>
      <xdr:col>76</xdr:col>
      <xdr:colOff>114300</xdr:colOff>
      <xdr:row>79</xdr:row>
      <xdr:rowOff>47574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82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38453</xdr:rowOff>
    </xdr:from>
    <xdr:to>
      <xdr:col>71</xdr:col>
      <xdr:colOff>177800</xdr:colOff>
      <xdr:row>79</xdr:row>
      <xdr:rowOff>47574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583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4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153936</xdr:rowOff>
    </xdr:from>
    <xdr:to>
      <xdr:col>81</xdr:col>
      <xdr:colOff>101600</xdr:colOff>
      <xdr:row>79</xdr:row>
      <xdr:rowOff>84086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75213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6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158417</xdr:rowOff>
    </xdr:from>
    <xdr:to>
      <xdr:col>76</xdr:col>
      <xdr:colOff>165100</xdr:colOff>
      <xdr:row>79</xdr:row>
      <xdr:rowOff>88567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5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79694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6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168224</xdr:rowOff>
    </xdr:from>
    <xdr:to>
      <xdr:col>72</xdr:col>
      <xdr:colOff>38100</xdr:colOff>
      <xdr:row>79</xdr:row>
      <xdr:rowOff>98374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89501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6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159103</xdr:rowOff>
    </xdr:from>
    <xdr:to>
      <xdr:col>67</xdr:col>
      <xdr:colOff>101600</xdr:colOff>
      <xdr:row>79</xdr:row>
      <xdr:rowOff>89253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80380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6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149392</xdr:rowOff>
    </xdr:from>
    <xdr:to>
      <xdr:col>85</xdr:col>
      <xdr:colOff>127000</xdr:colOff>
      <xdr:row>95</xdr:row>
      <xdr:rowOff>29514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265692"/>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149392</xdr:rowOff>
    </xdr:from>
    <xdr:to>
      <xdr:col>81</xdr:col>
      <xdr:colOff>50800</xdr:colOff>
      <xdr:row>96</xdr:row>
      <xdr:rowOff>76104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65692"/>
          <a:ext cx="889000" cy="2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28600</xdr:rowOff>
    </xdr:from>
    <xdr:to>
      <xdr:col>76</xdr:col>
      <xdr:colOff>114300</xdr:colOff>
      <xdr:row>96</xdr:row>
      <xdr:rowOff>76104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144900"/>
          <a:ext cx="889000" cy="3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82686</xdr:rowOff>
    </xdr:from>
    <xdr:to>
      <xdr:col>71</xdr:col>
      <xdr:colOff>177800</xdr:colOff>
      <xdr:row>94</xdr:row>
      <xdr:rowOff>28600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027536"/>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150164</xdr:rowOff>
    </xdr:from>
    <xdr:to>
      <xdr:col>85</xdr:col>
      <xdr:colOff>177800</xdr:colOff>
      <xdr:row>95</xdr:row>
      <xdr:rowOff>80314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98592</xdr:rowOff>
    </xdr:from>
    <xdr:to>
      <xdr:col>81</xdr:col>
      <xdr:colOff>101600</xdr:colOff>
      <xdr:row>95</xdr:row>
      <xdr:rowOff>28742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45269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9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25304</xdr:rowOff>
    </xdr:from>
    <xdr:to>
      <xdr:col>76</xdr:col>
      <xdr:colOff>165100</xdr:colOff>
      <xdr:row>96</xdr:row>
      <xdr:rowOff>126904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143431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2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149250</xdr:rowOff>
    </xdr:from>
    <xdr:to>
      <xdr:col>72</xdr:col>
      <xdr:colOff>38100</xdr:colOff>
      <xdr:row>94</xdr:row>
      <xdr:rowOff>79400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95927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31886</xdr:rowOff>
    </xdr:from>
    <xdr:to>
      <xdr:col>67</xdr:col>
      <xdr:colOff>101600</xdr:colOff>
      <xdr:row>93</xdr:row>
      <xdr:rowOff>133486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9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150013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7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164465</xdr:rowOff>
    </xdr:from>
    <xdr:to>
      <xdr:col>116</xdr:col>
      <xdr:colOff>63500</xdr:colOff>
      <xdr:row>38</xdr:row>
      <xdr:rowOff>164846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795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164274</xdr:rowOff>
    </xdr:from>
    <xdr:to>
      <xdr:col>111</xdr:col>
      <xdr:colOff>177800</xdr:colOff>
      <xdr:row>38</xdr:row>
      <xdr:rowOff>164465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7937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133604</xdr:rowOff>
    </xdr:from>
    <xdr:to>
      <xdr:col>107</xdr:col>
      <xdr:colOff>50800</xdr:colOff>
      <xdr:row>38</xdr:row>
      <xdr:rowOff>164274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77254"/>
          <a:ext cx="889000" cy="2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133604</xdr:rowOff>
    </xdr:from>
    <xdr:to>
      <xdr:col>102</xdr:col>
      <xdr:colOff>114300</xdr:colOff>
      <xdr:row>37</xdr:row>
      <xdr:rowOff>159893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7725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114046</xdr:rowOff>
    </xdr:from>
    <xdr:to>
      <xdr:col>116</xdr:col>
      <xdr:colOff>114300</xdr:colOff>
      <xdr:row>39</xdr:row>
      <xdr:rowOff>44196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28973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113665</xdr:rowOff>
    </xdr:from>
    <xdr:to>
      <xdr:col>112</xdr:col>
      <xdr:colOff>38100</xdr:colOff>
      <xdr:row>39</xdr:row>
      <xdr:rowOff>43815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34942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113474</xdr:rowOff>
    </xdr:from>
    <xdr:to>
      <xdr:col>107</xdr:col>
      <xdr:colOff>101600</xdr:colOff>
      <xdr:row>39</xdr:row>
      <xdr:rowOff>43624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34751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2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82804</xdr:rowOff>
    </xdr:from>
    <xdr:to>
      <xdr:col>102</xdr:col>
      <xdr:colOff>165100</xdr:colOff>
      <xdr:row>38</xdr:row>
      <xdr:rowOff>12954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29481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109093</xdr:rowOff>
    </xdr:from>
    <xdr:to>
      <xdr:col>98</xdr:col>
      <xdr:colOff>38100</xdr:colOff>
      <xdr:row>38</xdr:row>
      <xdr:rowOff>39243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55770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24657</xdr:rowOff>
    </xdr:from>
    <xdr:to>
      <xdr:col>116</xdr:col>
      <xdr:colOff>63500</xdr:colOff>
      <xdr:row>58</xdr:row>
      <xdr:rowOff>24657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68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24600</xdr:rowOff>
    </xdr:from>
    <xdr:to>
      <xdr:col>111</xdr:col>
      <xdr:colOff>177800</xdr:colOff>
      <xdr:row>58</xdr:row>
      <xdr:rowOff>24657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9687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24600</xdr:rowOff>
    </xdr:from>
    <xdr:to>
      <xdr:col>107</xdr:col>
      <xdr:colOff>50800</xdr:colOff>
      <xdr:row>58</xdr:row>
      <xdr:rowOff>24600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6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24600</xdr:rowOff>
    </xdr:from>
    <xdr:to>
      <xdr:col>102</xdr:col>
      <xdr:colOff>114300</xdr:colOff>
      <xdr:row>58</xdr:row>
      <xdr:rowOff>24600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6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145307</xdr:rowOff>
    </xdr:from>
    <xdr:to>
      <xdr:col>116</xdr:col>
      <xdr:colOff>114300</xdr:colOff>
      <xdr:row>58</xdr:row>
      <xdr:rowOff>75457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60234</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32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145307</xdr:rowOff>
    </xdr:from>
    <xdr:to>
      <xdr:col>112</xdr:col>
      <xdr:colOff>38100</xdr:colOff>
      <xdr:row>58</xdr:row>
      <xdr:rowOff>75457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66584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010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145250</xdr:rowOff>
    </xdr:from>
    <xdr:to>
      <xdr:col>107</xdr:col>
      <xdr:colOff>101600</xdr:colOff>
      <xdr:row>58</xdr:row>
      <xdr:rowOff>75400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66527</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145250</xdr:rowOff>
    </xdr:from>
    <xdr:to>
      <xdr:col>102</xdr:col>
      <xdr:colOff>165100</xdr:colOff>
      <xdr:row>58</xdr:row>
      <xdr:rowOff>75400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66527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145250</xdr:rowOff>
    </xdr:from>
    <xdr:to>
      <xdr:col>98</xdr:col>
      <xdr:colOff>38100</xdr:colOff>
      <xdr:row>58</xdr:row>
      <xdr:rowOff>75400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66527</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142443</xdr:rowOff>
    </xdr:from>
    <xdr:to>
      <xdr:col>116</xdr:col>
      <xdr:colOff>63500</xdr:colOff>
      <xdr:row>73</xdr:row>
      <xdr:rowOff>6152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86843"/>
          <a:ext cx="8382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6152</xdr:rowOff>
    </xdr:from>
    <xdr:to>
      <xdr:col>111</xdr:col>
      <xdr:colOff>177800</xdr:colOff>
      <xdr:row>73</xdr:row>
      <xdr:rowOff>42407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22002"/>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16621</xdr:rowOff>
    </xdr:from>
    <xdr:to>
      <xdr:col>107</xdr:col>
      <xdr:colOff>50800</xdr:colOff>
      <xdr:row>73</xdr:row>
      <xdr:rowOff>42407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532471"/>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16621</xdr:rowOff>
    </xdr:from>
    <xdr:to>
      <xdr:col>102</xdr:col>
      <xdr:colOff>114300</xdr:colOff>
      <xdr:row>73</xdr:row>
      <xdr:rowOff>29058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32471"/>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91643</xdr:rowOff>
    </xdr:from>
    <xdr:to>
      <xdr:col>116</xdr:col>
      <xdr:colOff>114300</xdr:colOff>
      <xdr:row>73</xdr:row>
      <xdr:rowOff>21793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114520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126802</xdr:rowOff>
    </xdr:from>
    <xdr:to>
      <xdr:col>112</xdr:col>
      <xdr:colOff>38100</xdr:colOff>
      <xdr:row>73</xdr:row>
      <xdr:rowOff>56952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73479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163057</xdr:rowOff>
    </xdr:from>
    <xdr:to>
      <xdr:col>107</xdr:col>
      <xdr:colOff>101600</xdr:colOff>
      <xdr:row>73</xdr:row>
      <xdr:rowOff>93207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109734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137271</xdr:rowOff>
    </xdr:from>
    <xdr:to>
      <xdr:col>102</xdr:col>
      <xdr:colOff>165100</xdr:colOff>
      <xdr:row>73</xdr:row>
      <xdr:rowOff>67421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83948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149708</xdr:rowOff>
    </xdr:from>
    <xdr:to>
      <xdr:col>98</xdr:col>
      <xdr:colOff>38100</xdr:colOff>
      <xdr:row>73</xdr:row>
      <xdr:rowOff>79858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96385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類似団体との比較では、概ね平均的水準を維持している項目が多いが、補助費等、繰出金が例年高水準であるほか、普通建設事業費が引き続き増加傾向となっている。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高水準な主な理由としては、市立病院の設置に伴う補助金及び負担金の支出が挙げられる。また、繰出金については国民健康保険特別会計、後期高齢者医療特別会計、介護保険特別会計、下水道事業特別会計が対象となっており、類似団体と比較すると、下水道事業の法適用が完了しておらず平均よりも高い水準での繰出しを行っている。また、前年度比では２．４％増となっており、下水道事業の管渠建設費の増や、介護保険と後期高齢者医療の給付費などの増が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特に新規整備分における近年の伸びが顕著である。令和元年度は北川原公園整備工事やしんさかした保育園大規模改修工事の完了による減はあったが、市役所本庁舎免震改修工事及びクリーンセンタープラスチック類資源化施設建設工事の本格化などから全体では大きく増加している。今後についても、本庁舎免震改修工事の継続や南平体育館建替え、豊田小学校の改築など、大型事業が予定されており、普通建設事業費は高い水準となる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72390</xdr:rowOff>
    </xdr:from>
    <xdr:to>
      <xdr:col>24</xdr:col>
      <xdr:colOff>63500</xdr:colOff>
      <xdr:row>34</xdr:row>
      <xdr:rowOff>138430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1690"/>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138430</xdr:rowOff>
    </xdr:from>
    <xdr:to>
      <xdr:col>19</xdr:col>
      <xdr:colOff>177800</xdr:colOff>
      <xdr:row>35</xdr:row>
      <xdr:rowOff>7620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77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49530</xdr:rowOff>
    </xdr:from>
    <xdr:to>
      <xdr:col>15</xdr:col>
      <xdr:colOff>50800</xdr:colOff>
      <xdr:row>35</xdr:row>
      <xdr:rowOff>7620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8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113030</xdr:rowOff>
    </xdr:from>
    <xdr:to>
      <xdr:col>10</xdr:col>
      <xdr:colOff>114300</xdr:colOff>
      <xdr:row>34</xdr:row>
      <xdr:rowOff>49530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943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44467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87630</xdr:rowOff>
    </xdr:from>
    <xdr:to>
      <xdr:col>20</xdr:col>
      <xdr:colOff>38100</xdr:colOff>
      <xdr:row>35</xdr:row>
      <xdr:rowOff>17780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128270</xdr:rowOff>
    </xdr:from>
    <xdr:to>
      <xdr:col>15</xdr:col>
      <xdr:colOff>101600</xdr:colOff>
      <xdr:row>35</xdr:row>
      <xdr:rowOff>58420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49547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170180</xdr:rowOff>
    </xdr:from>
    <xdr:to>
      <xdr:col>10</xdr:col>
      <xdr:colOff>165100</xdr:colOff>
      <xdr:row>34</xdr:row>
      <xdr:rowOff>100330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62230</xdr:rowOff>
    </xdr:from>
    <xdr:to>
      <xdr:col>6</xdr:col>
      <xdr:colOff>38100</xdr:colOff>
      <xdr:row>32</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158079</xdr:rowOff>
    </xdr:from>
    <xdr:to>
      <xdr:col>24</xdr:col>
      <xdr:colOff>63500</xdr:colOff>
      <xdr:row>56</xdr:row>
      <xdr:rowOff>35778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8782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35778</xdr:rowOff>
    </xdr:from>
    <xdr:to>
      <xdr:col>19</xdr:col>
      <xdr:colOff>177800</xdr:colOff>
      <xdr:row>57</xdr:row>
      <xdr:rowOff>48831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6978"/>
          <a:ext cx="889000" cy="18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85727</xdr:rowOff>
    </xdr:from>
    <xdr:to>
      <xdr:col>15</xdr:col>
      <xdr:colOff>50800</xdr:colOff>
      <xdr:row>57</xdr:row>
      <xdr:rowOff>48831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68692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85727</xdr:rowOff>
    </xdr:from>
    <xdr:to>
      <xdr:col>10</xdr:col>
      <xdr:colOff>114300</xdr:colOff>
      <xdr:row>56</xdr:row>
      <xdr:rowOff>139151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86927"/>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107279</xdr:rowOff>
    </xdr:from>
    <xdr:to>
      <xdr:col>24</xdr:col>
      <xdr:colOff>114300</xdr:colOff>
      <xdr:row>56</xdr:row>
      <xdr:rowOff>37429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130156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156428</xdr:rowOff>
    </xdr:from>
    <xdr:to>
      <xdr:col>20</xdr:col>
      <xdr:colOff>38100</xdr:colOff>
      <xdr:row>56</xdr:row>
      <xdr:rowOff>86578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103105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169481</xdr:rowOff>
    </xdr:from>
    <xdr:to>
      <xdr:col>15</xdr:col>
      <xdr:colOff>101600</xdr:colOff>
      <xdr:row>57</xdr:row>
      <xdr:rowOff>99631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34927</xdr:rowOff>
    </xdr:from>
    <xdr:to>
      <xdr:col>10</xdr:col>
      <xdr:colOff>165100</xdr:colOff>
      <xdr:row>56</xdr:row>
      <xdr:rowOff>136527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127654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88351</xdr:rowOff>
    </xdr:from>
    <xdr:to>
      <xdr:col>6</xdr:col>
      <xdr:colOff>38100</xdr:colOff>
      <xdr:row>57</xdr:row>
      <xdr:rowOff>18501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153924</xdr:rowOff>
    </xdr:from>
    <xdr:to>
      <xdr:col>24</xdr:col>
      <xdr:colOff>63500</xdr:colOff>
      <xdr:row>74</xdr:row>
      <xdr:rowOff>163982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4122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153924</xdr:rowOff>
    </xdr:from>
    <xdr:to>
      <xdr:col>19</xdr:col>
      <xdr:colOff>177800</xdr:colOff>
      <xdr:row>75</xdr:row>
      <xdr:rowOff>37643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41224"/>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37643</xdr:rowOff>
    </xdr:from>
    <xdr:to>
      <xdr:col>15</xdr:col>
      <xdr:colOff>50800</xdr:colOff>
      <xdr:row>75</xdr:row>
      <xdr:rowOff>154775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96393"/>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154775</xdr:rowOff>
    </xdr:from>
    <xdr:to>
      <xdr:col>10</xdr:col>
      <xdr:colOff>114300</xdr:colOff>
      <xdr:row>76</xdr:row>
      <xdr:rowOff>72923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13525"/>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120210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113182</xdr:rowOff>
    </xdr:from>
    <xdr:to>
      <xdr:col>24</xdr:col>
      <xdr:colOff>114300</xdr:colOff>
      <xdr:row>75</xdr:row>
      <xdr:rowOff>43332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136059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103124</xdr:rowOff>
    </xdr:from>
    <xdr:to>
      <xdr:col>20</xdr:col>
      <xdr:colOff>38100</xdr:colOff>
      <xdr:row>75</xdr:row>
      <xdr:rowOff>33274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49801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158293</xdr:rowOff>
    </xdr:from>
    <xdr:to>
      <xdr:col>15</xdr:col>
      <xdr:colOff>101600</xdr:colOff>
      <xdr:row>75</xdr:row>
      <xdr:rowOff>88443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104970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2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103975</xdr:rowOff>
    </xdr:from>
    <xdr:to>
      <xdr:col>10</xdr:col>
      <xdr:colOff>165100</xdr:colOff>
      <xdr:row>76</xdr:row>
      <xdr:rowOff>34125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50652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3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22123</xdr:rowOff>
    </xdr:from>
    <xdr:to>
      <xdr:col>6</xdr:col>
      <xdr:colOff>38100</xdr:colOff>
      <xdr:row>76</xdr:row>
      <xdr:rowOff>123723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114850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4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37058</xdr:rowOff>
    </xdr:from>
    <xdr:to>
      <xdr:col>24</xdr:col>
      <xdr:colOff>63500</xdr:colOff>
      <xdr:row>93</xdr:row>
      <xdr:rowOff>54623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39008"/>
          <a:ext cx="838200" cy="3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54623</xdr:rowOff>
    </xdr:from>
    <xdr:to>
      <xdr:col>19</xdr:col>
      <xdr:colOff>177800</xdr:colOff>
      <xdr:row>94</xdr:row>
      <xdr:rowOff>130708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999473"/>
          <a:ext cx="8890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49936</xdr:rowOff>
    </xdr:from>
    <xdr:to>
      <xdr:col>15</xdr:col>
      <xdr:colOff>50800</xdr:colOff>
      <xdr:row>94</xdr:row>
      <xdr:rowOff>130708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16623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49936</xdr:rowOff>
    </xdr:from>
    <xdr:to>
      <xdr:col>10</xdr:col>
      <xdr:colOff>114300</xdr:colOff>
      <xdr:row>94</xdr:row>
      <xdr:rowOff>59423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16623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63250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157708</xdr:rowOff>
    </xdr:from>
    <xdr:to>
      <xdr:col>24</xdr:col>
      <xdr:colOff>114300</xdr:colOff>
      <xdr:row>91</xdr:row>
      <xdr:rowOff>87858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5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9135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3823</xdr:rowOff>
    </xdr:from>
    <xdr:to>
      <xdr:col>20</xdr:col>
      <xdr:colOff>38100</xdr:colOff>
      <xdr:row>93</xdr:row>
      <xdr:rowOff>105423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121950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7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79908</xdr:rowOff>
    </xdr:from>
    <xdr:to>
      <xdr:col>15</xdr:col>
      <xdr:colOff>101600</xdr:colOff>
      <xdr:row>95</xdr:row>
      <xdr:rowOff>10058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26585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170586</xdr:rowOff>
    </xdr:from>
    <xdr:to>
      <xdr:col>10</xdr:col>
      <xdr:colOff>165100</xdr:colOff>
      <xdr:row>94</xdr:row>
      <xdr:rowOff>100736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1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8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xdr:rowOff>
    </xdr:from>
    <xdr:to>
      <xdr:col>6</xdr:col>
      <xdr:colOff>38100</xdr:colOff>
      <xdr:row>94</xdr:row>
      <xdr:rowOff>110223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1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126750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9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144729</xdr:rowOff>
    </xdr:from>
    <xdr:to>
      <xdr:col>55</xdr:col>
      <xdr:colOff>0</xdr:colOff>
      <xdr:row>36</xdr:row>
      <xdr:rowOff>157531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16929"/>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146787</xdr:rowOff>
    </xdr:from>
    <xdr:to>
      <xdr:col>50</xdr:col>
      <xdr:colOff>114300</xdr:colOff>
      <xdr:row>36</xdr:row>
      <xdr:rowOff>157531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1898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146787</xdr:rowOff>
    </xdr:from>
    <xdr:to>
      <xdr:col>45</xdr:col>
      <xdr:colOff>177800</xdr:colOff>
      <xdr:row>36</xdr:row>
      <xdr:rowOff>167132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1898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167132</xdr:rowOff>
    </xdr:from>
    <xdr:to>
      <xdr:col>41</xdr:col>
      <xdr:colOff>50800</xdr:colOff>
      <xdr:row>37</xdr:row>
      <xdr:rowOff>12598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3933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93929</xdr:rowOff>
    </xdr:from>
    <xdr:to>
      <xdr:col>55</xdr:col>
      <xdr:colOff>50800</xdr:colOff>
      <xdr:row>37</xdr:row>
      <xdr:rowOff>24079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116806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106731</xdr:rowOff>
    </xdr:from>
    <xdr:to>
      <xdr:col>50</xdr:col>
      <xdr:colOff>165100</xdr:colOff>
      <xdr:row>37</xdr:row>
      <xdr:rowOff>36881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53408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95987</xdr:rowOff>
    </xdr:from>
    <xdr:to>
      <xdr:col>46</xdr:col>
      <xdr:colOff>38100</xdr:colOff>
      <xdr:row>37</xdr:row>
      <xdr:rowOff>26137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42664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116332</xdr:rowOff>
    </xdr:from>
    <xdr:to>
      <xdr:col>41</xdr:col>
      <xdr:colOff>101600</xdr:colOff>
      <xdr:row>37</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63009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133248</xdr:rowOff>
    </xdr:from>
    <xdr:to>
      <xdr:col>36</xdr:col>
      <xdr:colOff>165100</xdr:colOff>
      <xdr:row>37</xdr:row>
      <xdr:rowOff>63398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79925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163703</xdr:rowOff>
    </xdr:from>
    <xdr:to>
      <xdr:col>55</xdr:col>
      <xdr:colOff>0</xdr:colOff>
      <xdr:row>58</xdr:row>
      <xdr:rowOff>171018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0780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121259</xdr:rowOff>
    </xdr:from>
    <xdr:to>
      <xdr:col>50</xdr:col>
      <xdr:colOff>114300</xdr:colOff>
      <xdr:row>58</xdr:row>
      <xdr:rowOff>171018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5359"/>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53670</xdr:rowOff>
    </xdr:from>
    <xdr:to>
      <xdr:col>45</xdr:col>
      <xdr:colOff>177800</xdr:colOff>
      <xdr:row>58</xdr:row>
      <xdr:rowOff>121259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97770"/>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53670</xdr:rowOff>
    </xdr:from>
    <xdr:to>
      <xdr:col>41</xdr:col>
      <xdr:colOff>50800</xdr:colOff>
      <xdr:row>58</xdr:row>
      <xdr:rowOff>164161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77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112903</xdr:rowOff>
    </xdr:from>
    <xdr:to>
      <xdr:col>55</xdr:col>
      <xdr:colOff>50800</xdr:colOff>
      <xdr:row>59</xdr:row>
      <xdr:rowOff>43053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27830</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120218</xdr:rowOff>
    </xdr:from>
    <xdr:to>
      <xdr:col>50</xdr:col>
      <xdr:colOff>165100</xdr:colOff>
      <xdr:row>59</xdr:row>
      <xdr:rowOff>50368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41495</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5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70459</xdr:rowOff>
    </xdr:from>
    <xdr:to>
      <xdr:col>46</xdr:col>
      <xdr:colOff>38100</xdr:colOff>
      <xdr:row>59</xdr:row>
      <xdr:rowOff>609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163186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2870</xdr:rowOff>
    </xdr:from>
    <xdr:to>
      <xdr:col>41</xdr:col>
      <xdr:colOff>101600</xdr:colOff>
      <xdr:row>58</xdr:row>
      <xdr:rowOff>104470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95597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113361</xdr:rowOff>
    </xdr:from>
    <xdr:to>
      <xdr:col>36</xdr:col>
      <xdr:colOff>165100</xdr:colOff>
      <xdr:row>59</xdr:row>
      <xdr:rowOff>43511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34638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5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52223</xdr:rowOff>
    </xdr:from>
    <xdr:to>
      <xdr:col>55</xdr:col>
      <xdr:colOff>0</xdr:colOff>
      <xdr:row>78</xdr:row>
      <xdr:rowOff>81598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5323"/>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81598</xdr:rowOff>
    </xdr:from>
    <xdr:to>
      <xdr:col>50</xdr:col>
      <xdr:colOff>114300</xdr:colOff>
      <xdr:row>78</xdr:row>
      <xdr:rowOff>105029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4698"/>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105029</xdr:rowOff>
    </xdr:from>
    <xdr:to>
      <xdr:col>45</xdr:col>
      <xdr:colOff>177800</xdr:colOff>
      <xdr:row>78</xdr:row>
      <xdr:rowOff>118250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812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93142</xdr:rowOff>
    </xdr:from>
    <xdr:to>
      <xdr:col>41</xdr:col>
      <xdr:colOff>50800</xdr:colOff>
      <xdr:row>78</xdr:row>
      <xdr:rowOff>118250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6242"/>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xdr:rowOff>
    </xdr:from>
    <xdr:to>
      <xdr:col>55</xdr:col>
      <xdr:colOff>50800</xdr:colOff>
      <xdr:row>78</xdr:row>
      <xdr:rowOff>103023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103675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30798</xdr:rowOff>
    </xdr:from>
    <xdr:to>
      <xdr:col>50</xdr:col>
      <xdr:colOff>165100</xdr:colOff>
      <xdr:row>78</xdr:row>
      <xdr:rowOff>132398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123525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54229</xdr:rowOff>
    </xdr:from>
    <xdr:to>
      <xdr:col>46</xdr:col>
      <xdr:colOff>38100</xdr:colOff>
      <xdr:row>78</xdr:row>
      <xdr:rowOff>155829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67450</xdr:rowOff>
    </xdr:from>
    <xdr:to>
      <xdr:col>41</xdr:col>
      <xdr:colOff>101600</xdr:colOff>
      <xdr:row>78</xdr:row>
      <xdr:rowOff>169050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42342</xdr:rowOff>
    </xdr:from>
    <xdr:to>
      <xdr:col>36</xdr:col>
      <xdr:colOff>165100</xdr:colOff>
      <xdr:row>78</xdr:row>
      <xdr:rowOff>143942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59984</xdr:rowOff>
    </xdr:from>
    <xdr:to>
      <xdr:col>55</xdr:col>
      <xdr:colOff>0</xdr:colOff>
      <xdr:row>93</xdr:row>
      <xdr:rowOff>90453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04834"/>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27294</xdr:rowOff>
    </xdr:from>
    <xdr:to>
      <xdr:col>50</xdr:col>
      <xdr:colOff>114300</xdr:colOff>
      <xdr:row>93</xdr:row>
      <xdr:rowOff>59984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7214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48489</xdr:rowOff>
    </xdr:from>
    <xdr:to>
      <xdr:col>45</xdr:col>
      <xdr:colOff>177800</xdr:colOff>
      <xdr:row>93</xdr:row>
      <xdr:rowOff>27294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21889"/>
          <a:ext cx="889000" cy="1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48489</xdr:rowOff>
    </xdr:from>
    <xdr:to>
      <xdr:col>41</xdr:col>
      <xdr:colOff>50800</xdr:colOff>
      <xdr:row>92</xdr:row>
      <xdr:rowOff>71479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21889"/>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85059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39653</xdr:rowOff>
    </xdr:from>
    <xdr:to>
      <xdr:col>55</xdr:col>
      <xdr:colOff>50800</xdr:colOff>
      <xdr:row>93</xdr:row>
      <xdr:rowOff>141253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62530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9184</xdr:rowOff>
    </xdr:from>
    <xdr:to>
      <xdr:col>50</xdr:col>
      <xdr:colOff>165100</xdr:colOff>
      <xdr:row>93</xdr:row>
      <xdr:rowOff>110784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127311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7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147944</xdr:rowOff>
    </xdr:from>
    <xdr:to>
      <xdr:col>46</xdr:col>
      <xdr:colOff>38100</xdr:colOff>
      <xdr:row>93</xdr:row>
      <xdr:rowOff>78094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94621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169139</xdr:rowOff>
    </xdr:from>
    <xdr:to>
      <xdr:col>41</xdr:col>
      <xdr:colOff>101600</xdr:colOff>
      <xdr:row>92</xdr:row>
      <xdr:rowOff>99289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115816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20679</xdr:rowOff>
    </xdr:from>
    <xdr:to>
      <xdr:col>36</xdr:col>
      <xdr:colOff>165100</xdr:colOff>
      <xdr:row>92</xdr:row>
      <xdr:rowOff>122279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7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138806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5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155575</xdr:rowOff>
    </xdr:from>
    <xdr:to>
      <xdr:col>85</xdr:col>
      <xdr:colOff>127000</xdr:colOff>
      <xdr:row>37</xdr:row>
      <xdr:rowOff>762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27775"/>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25781</xdr:rowOff>
    </xdr:from>
    <xdr:to>
      <xdr:col>81</xdr:col>
      <xdr:colOff>50800</xdr:colOff>
      <xdr:row>36</xdr:row>
      <xdr:rowOff>155575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97981"/>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15748</xdr:rowOff>
    </xdr:from>
    <xdr:to>
      <xdr:col>76</xdr:col>
      <xdr:colOff>114300</xdr:colOff>
      <xdr:row>36</xdr:row>
      <xdr:rowOff>25781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87948"/>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97536</xdr:rowOff>
    </xdr:from>
    <xdr:to>
      <xdr:col>71</xdr:col>
      <xdr:colOff>177800</xdr:colOff>
      <xdr:row>36</xdr:row>
      <xdr:rowOff>15748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98286"/>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168165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121412</xdr:rowOff>
    </xdr:from>
    <xdr:to>
      <xdr:col>85</xdr:col>
      <xdr:colOff>177800</xdr:colOff>
      <xdr:row>37</xdr:row>
      <xdr:rowOff>51562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99839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104775</xdr:rowOff>
    </xdr:from>
    <xdr:to>
      <xdr:col>81</xdr:col>
      <xdr:colOff>101600</xdr:colOff>
      <xdr:row>37</xdr:row>
      <xdr:rowOff>34925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26052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146431</xdr:rowOff>
    </xdr:from>
    <xdr:to>
      <xdr:col>76</xdr:col>
      <xdr:colOff>165100</xdr:colOff>
      <xdr:row>36</xdr:row>
      <xdr:rowOff>76581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93108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136398</xdr:rowOff>
    </xdr:from>
    <xdr:to>
      <xdr:col>72</xdr:col>
      <xdr:colOff>38100</xdr:colOff>
      <xdr:row>36</xdr:row>
      <xdr:rowOff>66548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83075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46736</xdr:rowOff>
    </xdr:from>
    <xdr:to>
      <xdr:col>67</xdr:col>
      <xdr:colOff>101600</xdr:colOff>
      <xdr:row>35</xdr:row>
      <xdr:rowOff>148336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164863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65519</xdr:rowOff>
    </xdr:from>
    <xdr:to>
      <xdr:col>85</xdr:col>
      <xdr:colOff>127000</xdr:colOff>
      <xdr:row>56</xdr:row>
      <xdr:rowOff>122166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6719"/>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91260</xdr:rowOff>
    </xdr:from>
    <xdr:to>
      <xdr:col>81</xdr:col>
      <xdr:colOff>50800</xdr:colOff>
      <xdr:row>56</xdr:row>
      <xdr:rowOff>122166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92460"/>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33767</xdr:rowOff>
    </xdr:from>
    <xdr:to>
      <xdr:col>76</xdr:col>
      <xdr:colOff>114300</xdr:colOff>
      <xdr:row>56</xdr:row>
      <xdr:rowOff>91260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34967"/>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6426</xdr:rowOff>
    </xdr:from>
    <xdr:to>
      <xdr:col>71</xdr:col>
      <xdr:colOff>177800</xdr:colOff>
      <xdr:row>56</xdr:row>
      <xdr:rowOff>33767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07626"/>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14719</xdr:rowOff>
    </xdr:from>
    <xdr:to>
      <xdr:col>85</xdr:col>
      <xdr:colOff>177800</xdr:colOff>
      <xdr:row>56</xdr:row>
      <xdr:rowOff>116319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164596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71366</xdr:rowOff>
    </xdr:from>
    <xdr:to>
      <xdr:col>81</xdr:col>
      <xdr:colOff>101600</xdr:colOff>
      <xdr:row>57</xdr:row>
      <xdr:rowOff>1516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164093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40460</xdr:rowOff>
    </xdr:from>
    <xdr:to>
      <xdr:col>76</xdr:col>
      <xdr:colOff>165100</xdr:colOff>
      <xdr:row>56</xdr:row>
      <xdr:rowOff>142060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133187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154417</xdr:rowOff>
    </xdr:from>
    <xdr:to>
      <xdr:col>72</xdr:col>
      <xdr:colOff>38100</xdr:colOff>
      <xdr:row>56</xdr:row>
      <xdr:rowOff>84567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101094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127076</xdr:rowOff>
    </xdr:from>
    <xdr:to>
      <xdr:col>67</xdr:col>
      <xdr:colOff>101600</xdr:colOff>
      <xdr:row>56</xdr:row>
      <xdr:rowOff>57226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48353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38136</xdr:rowOff>
    </xdr:from>
    <xdr:to>
      <xdr:col>85</xdr:col>
      <xdr:colOff>127000</xdr:colOff>
      <xdr:row>79</xdr:row>
      <xdr:rowOff>57567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26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38136</xdr:rowOff>
    </xdr:from>
    <xdr:to>
      <xdr:col>81</xdr:col>
      <xdr:colOff>50800</xdr:colOff>
      <xdr:row>79</xdr:row>
      <xdr:rowOff>58547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686"/>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58547</xdr:rowOff>
    </xdr:from>
    <xdr:to>
      <xdr:col>76</xdr:col>
      <xdr:colOff>114300</xdr:colOff>
      <xdr:row>79</xdr:row>
      <xdr:rowOff>94960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03097"/>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94960</xdr:rowOff>
    </xdr:from>
    <xdr:to>
      <xdr:col>71</xdr:col>
      <xdr:colOff>177800</xdr:colOff>
      <xdr:row>79</xdr:row>
      <xdr:rowOff>96920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95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6767</xdr:rowOff>
    </xdr:from>
    <xdr:to>
      <xdr:col>85</xdr:col>
      <xdr:colOff>177800</xdr:colOff>
      <xdr:row>79</xdr:row>
      <xdr:rowOff>108367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2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158786</xdr:rowOff>
    </xdr:from>
    <xdr:to>
      <xdr:col>81</xdr:col>
      <xdr:colOff>101600</xdr:colOff>
      <xdr:row>79</xdr:row>
      <xdr:rowOff>88936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105463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0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7747</xdr:rowOff>
    </xdr:from>
    <xdr:to>
      <xdr:col>76</xdr:col>
      <xdr:colOff>165100</xdr:colOff>
      <xdr:row>79</xdr:row>
      <xdr:rowOff>109347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100474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45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44160</xdr:rowOff>
    </xdr:from>
    <xdr:to>
      <xdr:col>72</xdr:col>
      <xdr:colOff>38100</xdr:colOff>
      <xdr:row>79</xdr:row>
      <xdr:rowOff>145760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136887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1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46120</xdr:rowOff>
    </xdr:from>
    <xdr:to>
      <xdr:col>67</xdr:col>
      <xdr:colOff>101600</xdr:colOff>
      <xdr:row>79</xdr:row>
      <xdr:rowOff>147720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138847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28257</xdr:rowOff>
    </xdr:from>
    <xdr:to>
      <xdr:col>85</xdr:col>
      <xdr:colOff>127000</xdr:colOff>
      <xdr:row>99</xdr:row>
      <xdr:rowOff>33286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70018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33286</xdr:rowOff>
    </xdr:from>
    <xdr:to>
      <xdr:col>81</xdr:col>
      <xdr:colOff>50800</xdr:colOff>
      <xdr:row>99</xdr:row>
      <xdr:rowOff>37767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70068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37767</xdr:rowOff>
    </xdr:from>
    <xdr:to>
      <xdr:col>76</xdr:col>
      <xdr:colOff>114300</xdr:colOff>
      <xdr:row>99</xdr:row>
      <xdr:rowOff>47574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7011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38453</xdr:rowOff>
    </xdr:from>
    <xdr:to>
      <xdr:col>71</xdr:col>
      <xdr:colOff>177800</xdr:colOff>
      <xdr:row>99</xdr:row>
      <xdr:rowOff>47574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7012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148907</xdr:rowOff>
    </xdr:from>
    <xdr:to>
      <xdr:col>85</xdr:col>
      <xdr:colOff>177800</xdr:colOff>
      <xdr:row>99</xdr:row>
      <xdr:rowOff>79057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6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153936</xdr:rowOff>
    </xdr:from>
    <xdr:to>
      <xdr:col>81</xdr:col>
      <xdr:colOff>101600</xdr:colOff>
      <xdr:row>99</xdr:row>
      <xdr:rowOff>84086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75213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158417</xdr:rowOff>
    </xdr:from>
    <xdr:to>
      <xdr:col>76</xdr:col>
      <xdr:colOff>165100</xdr:colOff>
      <xdr:row>99</xdr:row>
      <xdr:rowOff>88567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79694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168224</xdr:rowOff>
    </xdr:from>
    <xdr:to>
      <xdr:col>72</xdr:col>
      <xdr:colOff>38100</xdr:colOff>
      <xdr:row>99</xdr:row>
      <xdr:rowOff>98374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89501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159103</xdr:rowOff>
    </xdr:from>
    <xdr:to>
      <xdr:col>67</xdr:col>
      <xdr:colOff>101600</xdr:colOff>
      <xdr:row>99</xdr:row>
      <xdr:rowOff>89253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80380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類似団体との比較では、議会費、労働費、消防費など、平均的な推移をしている費目が多い中で、特徴的なものとして民生費、衛生費の増加が挙げられる。</a:t>
          </a:r>
        </a:p>
        <a:p>
          <a:r>
            <a:rPr kumimoji="1" lang="ja-JP" altLang="en-US" sz="1300">
              <a:latin typeface="ＭＳ Ｐゴシック" panose="020B0600070205080204" pitchFamily="50" charset="-128"/>
              <a:ea typeface="ＭＳ Ｐゴシック" panose="020B0600070205080204" pitchFamily="50" charset="-128"/>
            </a:rPr>
            <a:t>　民生費については、令和元年度については前年度比０．１％増と微増にとどまっているが、高齢化の進展・医療の高度化に伴う扶助費や特別会計への繰出金が増加傾向にあり、歳出全体の約４６％を占めている。</a:t>
          </a:r>
        </a:p>
        <a:p>
          <a:r>
            <a:rPr kumimoji="1" lang="ja-JP" altLang="en-US" sz="1300">
              <a:latin typeface="ＭＳ Ｐゴシック" panose="020B0600070205080204" pitchFamily="50" charset="-128"/>
              <a:ea typeface="ＭＳ Ｐゴシック" panose="020B0600070205080204" pitchFamily="50" charset="-128"/>
            </a:rPr>
            <a:t>　衛生費については、プラスチック類資源化施設整備工事の本格化や、浅川清流環境組合への負担金等の増加（新可燃ごみ処理施設建設工事の増）などから、前年度比２６．４％増の約８６．１億円となった。</a:t>
          </a:r>
        </a:p>
        <a:p>
          <a:r>
            <a:rPr kumimoji="1" lang="ja-JP" altLang="en-US" sz="1300">
              <a:latin typeface="ＭＳ Ｐゴシック" panose="020B0600070205080204" pitchFamily="50" charset="-128"/>
              <a:ea typeface="ＭＳ Ｐゴシック" panose="020B0600070205080204" pitchFamily="50" charset="-128"/>
            </a:rPr>
            <a:t>　また、土木費については、類似団体と比較すると、やや高い水準をキープしているが、令和元年度は、北川原公園整備工事の完了や土地区画整理事業の進捗等による減から、全体では微減となっている。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主に納税義務者の増による個人市民税の増や、新築資産の増による固定資産税の増、また翌年度へ繰越すべき財源が市立幼稚園冷暖房設備設置工事の減などにより減少したことから、実質収支額（歳入歳出決算額差引から翌年度に繰越すべき財源を引いたもの）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実質単年度収支は、財政調整基金の取崩額が積立額を上回ったことから、２年連続で赤字となっており、財政調整基金残高についても、令和元年度で１．１９ポイント悪化している。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の赤字や黒字額を合算し、市全体としての赤字の程度を示す指標のことを言う。平成１９年度創設以来、一般会計や公営企業会計等を含めたすべての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数値が黒字のため、連結実質赤字比率表は算出されないが、連結実質黒字額は標準財政規模比としては８．８７％で、前年度比では０．０１ポイントの悪化となっている。これは、普通会計では実質収支額でも見て取れるとおりに黒字比率は改善されているが、介護保険特別会計における給付費の支出増などの影響からトータルではほぼ横ばいの状態となっ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BF20A92-3C5D-4F68-A2CA-C5642F00BA9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0F43477-1561-457B-AE24-573D174BB78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959A0BB-A5EF-44ED-BC51-B1510F42221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86D711F-5F70-4375-8B50-1CB3F934062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6F3B573-D24A-4C7E-BC80-601D961F545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BB4AE2C-BFE3-4A25-8ECC-001B0CCFFD6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C8D7CE6-5D95-42C5-988B-A42671FA556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4831417-2CAA-4FD3-867F-8C0CCC95035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05B4EB6-3BE0-47D8-A44B-B8AF96B6114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262D997-3E4C-4C08-AC1F-7BDF52DB334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87CDC20-4391-4E22-821E-0005E150B4F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5DAEBCB-AAFC-44C3-9AD6-16E40C945D5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73ED6E1-C2B8-4DA3-89B7-531FFFC1EC3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828F932-EAC7-42FB-A330-A4DD5510F7A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1CCAD7A-6251-4286-B901-DE9F41F07CC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7B9A8D6-010D-45D0-8554-31CF6422E3A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6F4F49FB-A8D1-4D9D-A45E-3CB849673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E320844-3D45-4FB5-8EDA-B776786DE36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12796BA-51B5-4286-B115-30B0FC1829B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とは、市の借金返済及びこれに準ずる額の大きさを示す指標で、標準的な一般財源に占める公債費の割合を言う。令和元年度の実質公債費比率は▲２．２％であり、対前年度比０．１ポイントの悪化と、ほぼ横ばいの状態となった。</a:t>
          </a:r>
        </a:p>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は、下水道事業、病院事業の地方債残高が減少したことや、社会福祉法人への建設費補助が、マザアス日野への支払い終了により減少している。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では、算定基礎である「公債費」（臨時財政対策債償還費など）が減したことなどによって交付税の基準財政需要額算入公債費等が減少している。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2083E8F-89CF-4083-883F-B172E66C977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74A2EDC-3CBD-4E1C-B08D-8A75F6F2EB0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174FBF1-6004-4D05-A7CB-078530DEAE9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6F1DB5B-51A6-4ED9-BCEF-543E570D531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とは、借入金（地方債）や将来支払っていく可能性のある負担額を残高程度で示す指標で、標準的な一般財源に占める後年度の負債・負担額の割合を言い、当市では前年度比で１２．１ポイントの悪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令和元年度の特徴点としては、将来負担額（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に係る地方債の現在高及び組合等負担等見込額の増加が挙げられる。これは一般会計や浅川清流環境組合における地方債の新規発行増による地方債残高の増が原因である。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では、主にごみ処理関連施設及び周辺環境整備基金の残高の減などから充当可能基金が大幅に減少している。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・平成３０年度は、前年度比２．２％の減、令和元年度は、前年度比１３．１％の減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歳入予算が法人市民税において一部企業の収益減などにより減少したが、歳出では扶助費などの経費が増加を続ける中、プラスチック類資源化施設建設工事、本庁舎整備事業の進捗などから普通建設事業費が大幅に増加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・これら経費の増減に対応するため、基金の積み立て、取り崩しで調整を図った。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・持続可能財政運営のために、限られた財源を重点的かつ効果的に配分する。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・社会保障関連経費の増加や公共施設の更新などまちの高齢化への対応、また、繰り返し起こる景気の変動や災害や感染症などに備えて、基金と市債のバランスを図った活用に努める。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プラスチック類資源化施設の整備、本庁舎の整備、緑地等の整備、学校大規模改造等小中学校施設の整備、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土地区画整理事業の推進、職員退職手当の資金確保　ほか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・平成３０年度は、前年度比３．２％の減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・特に、プラスチック類資源化施設整備や本庁舎整備事業の本格化により取崩しが増加したことなどにより、基金残高は前年度比で減少した。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・令和元年度は、前年度比１５．４％の減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・前年度に比べ特定目的基金対象事業が増加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・主にプラスチック類資源化施設の進捗により、ごみ処理関連施設及び周辺環境整備基金の取り崩しが増加したことで、基金残高は前年度比で減少した。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・公共施設の更新などまちの高齢化への対応や、職員年齢構成を要因とする職員退職手当の増加に備え、基金残高の確保を図る。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・平成３０年度は、前年度比０．１％の増、令和元年度は、前年度比９％の減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・令和元年度に減となった背景として、歳出予算については、高齢化の進展などを背景に、扶助費を中心とした社会保障関連経費が増に伴う一般財源の不足に対応するため、基金の取り崩しが増加した。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・景気の変動や災害発生に備えて、一定程度の基金残高の確保に努める。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・特に、市税は今後、生産年齢人口の減少などを受け、減収を見込んでおり、財政調整基金の確保がより一層必要となる。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・繰上償還など健全な財政運営に向けた活用の機会がなかったため、増減なし。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・補償金免除繰上償還など、健全な財政運営に向け積極的に活用すべき機会に備え、市債償還財源の確保を図る。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7A8B24-E76C-4859-8D50-95C0E9A15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8B3DE8-1E61-4F68-89F3-E4EB5C098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077999-9AF3-4A1A-B855-CCA95773FE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7FA564-36CE-4792-A036-06787CC34B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652FA5-4F58-45D0-BAEB-D11F84EA8F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CCD6E0-D32D-430B-9658-988E9864D0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BFD0585-EFD6-4A47-BC8D-C05B3ADA57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455C44B-8383-4C86-A03D-4831074908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6D5B8A-0F94-4757-80E1-1CE2DC32FC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A88AAF-BA52-4078-8E7D-80F823204A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507EBA-94E4-486F-9F81-C5CD914463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4B0DF4-2250-4177-BAED-C92613BB7A8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C7CA8B-4959-4307-8559-8AE849F1689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16878C-DFBD-48F6-899B-16D6997320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3B1878-B398-4FE6-A20F-4687331245C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2029F7-EA9A-49B2-A073-04289181BC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A9A8274-18E3-4120-97C3-28AD2E03C6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19DB110-AC3A-4167-B634-C71B328610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8FE08C-5368-47F0-ABB5-7487612096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183F3-9105-4F64-84AD-62545A43B2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AAC747D-F08C-4FCE-926A-B4302D8266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F2CB2C-F632-48C9-91C4-18930C32DD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7E8D13F-068A-42C1-A340-9C5B0ED349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0E3629-36F7-4C4D-B6D9-087AAFA93C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DB1C88-DE0E-4E42-954C-F34F5D33B1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1D9D16-4D7C-4D0C-AFAB-59511DCE4B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8D2D583-92D2-4B55-8A45-449F8326DE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0273AE-C325-4FDC-B356-BF546ACB68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BBF890-AF5B-450F-A3ED-D7A9EDDCB5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D2E082-33CC-4321-9035-4AA7FBF1B5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FD2526-96E2-4FEA-9F08-8A096184E32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B64E3A2-B434-451C-920E-7FA7757D177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C2DD2EF-8BCE-490B-8632-B3F7EA018E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168C3D-B1FA-4A25-A7D9-2F2BDADBB9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593B7BF-43EF-4FE3-9F3F-074E6484A6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8656797-F519-41FA-B1E2-05CB9EE40C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8D983-1831-4C9C-802E-F45069025E0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572852C-118F-4CCA-B0EC-83FD46F076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36E3FE5-37E4-4563-9CF4-04661BFE8C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196B418-CCE9-42F5-AB47-123FE6771F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E2C442-D38F-4332-85BD-E35216DEAA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A2F170F-D294-4CBF-8E1E-200A10F927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AF295F-707D-49D1-9FA8-116A783A33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AA29829-78CE-4429-AA5E-E142B96324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BF4669-28A3-45A8-8FA8-7F3E7D39CE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5AAF356-DD93-4621-8E58-391E314B14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BCC3E9-6FA2-445B-AE8C-BA6960FA4D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ポイント下落</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60.4</a:t>
          </a:r>
          <a:r>
            <a:rPr kumimoji="1" lang="ja-JP" altLang="ja-JP" sz="1100">
              <a:solidFill>
                <a:schemeClr val="dk1"/>
              </a:solidFill>
              <a:effectLst/>
              <a:latin typeface="+mn-lt"/>
              <a:ea typeface="+mn-ea"/>
              <a:cs typeface="+mn-cs"/>
            </a:rPr>
            <a:t>％と比較しても</a:t>
          </a:r>
          <a:r>
            <a:rPr kumimoji="1" lang="ja-JP" altLang="en-US" sz="1100">
              <a:solidFill>
                <a:schemeClr val="dk1"/>
              </a:solidFill>
              <a:effectLst/>
              <a:latin typeface="+mn-lt"/>
              <a:ea typeface="+mn-ea"/>
              <a:cs typeface="+mn-cs"/>
            </a:rPr>
            <a:t>未だ</a:t>
          </a:r>
          <a:r>
            <a:rPr kumimoji="1" lang="ja-JP" altLang="ja-JP" sz="1100">
              <a:solidFill>
                <a:schemeClr val="dk1"/>
              </a:solidFill>
              <a:effectLst/>
              <a:latin typeface="+mn-lt"/>
              <a:ea typeface="+mn-ea"/>
              <a:cs typeface="+mn-cs"/>
            </a:rPr>
            <a:t>高い水準となっている。有形固定資産減価償却率の高い庁舎の改修工事などを進めているが、複数年での事業であるため、数値の改善には</a:t>
          </a:r>
          <a:r>
            <a:rPr kumimoji="1" lang="ja-JP" altLang="en-US" sz="1100">
              <a:solidFill>
                <a:schemeClr val="dk1"/>
              </a:solidFill>
              <a:effectLst/>
              <a:latin typeface="+mn-lt"/>
              <a:ea typeface="+mn-ea"/>
              <a:cs typeface="+mn-cs"/>
            </a:rPr>
            <a:t>寄与していない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ED4519-B0A2-4AD9-A8A1-25A93850C38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64BBEF-C572-4894-82FB-C001423095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9DDB51C-5C7F-4F49-9510-C4C1C24AA4B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E327AE0-5628-44EC-9185-A946DF83C51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1AC2588-8709-4450-AC0A-A341A3B8A30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E1FEDB4-E29F-4AD6-B057-B113874220F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907CE96-44D5-4F2F-B4EE-17BB5CA0316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D453D6A-8B81-400E-9F0C-5C14276DD3F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7CC5EEB-1E8C-4C96-B0C1-23CE4A8900B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F7F8A92-C9A9-4D30-8B85-971975E46F2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1F90FCD-589D-4F01-B068-DF4E2508F14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DE35B35-0164-46B1-B6B5-9C2534138E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670EFCD-D5DB-43C6-87A4-B776714519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75B0652-2EA8-412A-AD20-76E1320C99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00B8958D-B730-4071-A012-73CA79E1D5B6}"/>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5928BC6E-C2C5-4EAE-B220-A8B077917DE0}"/>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2FF9151C-39EF-4229-843E-86DC6AE82A7C}"/>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4AF41D0B-0082-45A0-9B2F-A7138B0A20BE}"/>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3F75C3A2-A5D4-4453-8D3B-8469A548985C}"/>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a:extLst>
            <a:ext uri="{FF2B5EF4-FFF2-40B4-BE49-F238E27FC236}">
              <a16:creationId xmlns:a16="http://schemas.microsoft.com/office/drawing/2014/main" id="{B3EE331C-FA76-4D0C-B57F-18CDD9C66CC0}"/>
            </a:ext>
          </a:extLst>
        </xdr:cNvPr>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35681D51-F4F0-4BB4-AF32-A4C7F5590507}"/>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962C9C62-40EC-4C20-8206-F2DFA9E8C04E}"/>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20F23D87-DDA4-4459-B4DC-C81A614DABDC}"/>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AFF5328B-C324-45CC-A1D8-6B2ED4DA2FC7}"/>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E1A8C9E8-4BDA-433B-AA81-3935890448F0}"/>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E5C8161-55EE-4E4F-8436-1EC87830556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AEE8006-AAE4-4065-9C3C-6421F47057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993F46-91F1-4D19-A947-4630B80125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6106D9-8828-43EB-9E91-E374751810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DFB50D-838B-485B-B7C2-8DAED4C850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79" name="楕円 78">
          <a:extLst>
            <a:ext uri="{FF2B5EF4-FFF2-40B4-BE49-F238E27FC236}">
              <a16:creationId xmlns:a16="http://schemas.microsoft.com/office/drawing/2014/main" id="{C14B4CDF-9A26-4145-9A63-A826A5D08106}"/>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80" name="有形固定資産減価償却率該当値テキスト">
          <a:extLst>
            <a:ext uri="{FF2B5EF4-FFF2-40B4-BE49-F238E27FC236}">
              <a16:creationId xmlns:a16="http://schemas.microsoft.com/office/drawing/2014/main" id="{A2F66991-A04E-4843-B9B2-46E9F2A6FA44}"/>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1" name="楕円 80">
          <a:extLst>
            <a:ext uri="{FF2B5EF4-FFF2-40B4-BE49-F238E27FC236}">
              <a16:creationId xmlns:a16="http://schemas.microsoft.com/office/drawing/2014/main" id="{F91E5CEB-389B-47A2-9127-721C2A9BF01C}"/>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32</xdr:row>
      <xdr:rowOff>98425</xdr:rowOff>
    </xdr:to>
    <xdr:cxnSp macro="">
      <xdr:nvCxnSpPr>
        <xdr:cNvPr id="82" name="直線コネクタ 81">
          <a:extLst>
            <a:ext uri="{FF2B5EF4-FFF2-40B4-BE49-F238E27FC236}">
              <a16:creationId xmlns:a16="http://schemas.microsoft.com/office/drawing/2014/main" id="{428CE122-AA48-4D1D-A1B5-3E459A3983B7}"/>
            </a:ext>
          </a:extLst>
        </xdr:cNvPr>
        <xdr:cNvCxnSpPr/>
      </xdr:nvCxnSpPr>
      <xdr:spPr>
        <a:xfrm flipV="1">
          <a:off x="4051300" y="630021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8763</xdr:rowOff>
    </xdr:from>
    <xdr:to>
      <xdr:col>15</xdr:col>
      <xdr:colOff>187325</xdr:colOff>
      <xdr:row>32</xdr:row>
      <xdr:rowOff>110363</xdr:rowOff>
    </xdr:to>
    <xdr:sp macro="" textlink="">
      <xdr:nvSpPr>
        <xdr:cNvPr id="83" name="楕円 82">
          <a:extLst>
            <a:ext uri="{FF2B5EF4-FFF2-40B4-BE49-F238E27FC236}">
              <a16:creationId xmlns:a16="http://schemas.microsoft.com/office/drawing/2014/main" id="{32D0AD11-5384-40C8-9925-7AED11F4B309}"/>
            </a:ext>
          </a:extLst>
        </xdr:cNvPr>
        <xdr:cNvSpPr/>
      </xdr:nvSpPr>
      <xdr:spPr>
        <a:xfrm>
          <a:off x="3238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98425</xdr:rowOff>
    </xdr:to>
    <xdr:cxnSp macro="">
      <xdr:nvCxnSpPr>
        <xdr:cNvPr id="84" name="直線コネクタ 83">
          <a:extLst>
            <a:ext uri="{FF2B5EF4-FFF2-40B4-BE49-F238E27FC236}">
              <a16:creationId xmlns:a16="http://schemas.microsoft.com/office/drawing/2014/main" id="{56B3B354-8436-4631-BBA4-CBA8D1D473A4}"/>
            </a:ext>
          </a:extLst>
        </xdr:cNvPr>
        <xdr:cNvCxnSpPr/>
      </xdr:nvCxnSpPr>
      <xdr:spPr>
        <a:xfrm>
          <a:off x="3289300" y="631748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85" name="楕円 84">
          <a:extLst>
            <a:ext uri="{FF2B5EF4-FFF2-40B4-BE49-F238E27FC236}">
              <a16:creationId xmlns:a16="http://schemas.microsoft.com/office/drawing/2014/main" id="{674B7F46-FE74-4DFE-99BB-110833D10DFD}"/>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59563</xdr:rowOff>
    </xdr:to>
    <xdr:cxnSp macro="">
      <xdr:nvCxnSpPr>
        <xdr:cNvPr id="86" name="直線コネクタ 85">
          <a:extLst>
            <a:ext uri="{FF2B5EF4-FFF2-40B4-BE49-F238E27FC236}">
              <a16:creationId xmlns:a16="http://schemas.microsoft.com/office/drawing/2014/main" id="{AFF71061-F673-4395-9017-64315E18BC6D}"/>
            </a:ext>
          </a:extLst>
        </xdr:cNvPr>
        <xdr:cNvCxnSpPr/>
      </xdr:nvCxnSpPr>
      <xdr:spPr>
        <a:xfrm>
          <a:off x="2527300" y="626135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87" name="楕円 86">
          <a:extLst>
            <a:ext uri="{FF2B5EF4-FFF2-40B4-BE49-F238E27FC236}">
              <a16:creationId xmlns:a16="http://schemas.microsoft.com/office/drawing/2014/main" id="{071AF73C-7E1C-4E06-825C-053767EF3DAE}"/>
            </a:ext>
          </a:extLst>
        </xdr:cNvPr>
        <xdr:cNvSpPr/>
      </xdr:nvSpPr>
      <xdr:spPr>
        <a:xfrm>
          <a:off x="171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3429</xdr:rowOff>
    </xdr:to>
    <xdr:cxnSp macro="">
      <xdr:nvCxnSpPr>
        <xdr:cNvPr id="88" name="直線コネクタ 87">
          <a:extLst>
            <a:ext uri="{FF2B5EF4-FFF2-40B4-BE49-F238E27FC236}">
              <a16:creationId xmlns:a16="http://schemas.microsoft.com/office/drawing/2014/main" id="{9FA30773-4FC7-4EE3-A703-BF27AC1FEE98}"/>
            </a:ext>
          </a:extLst>
        </xdr:cNvPr>
        <xdr:cNvCxnSpPr/>
      </xdr:nvCxnSpPr>
      <xdr:spPr>
        <a:xfrm>
          <a:off x="1765300" y="624840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9" name="n_1aveValue有形固定資産減価償却率">
          <a:extLst>
            <a:ext uri="{FF2B5EF4-FFF2-40B4-BE49-F238E27FC236}">
              <a16:creationId xmlns:a16="http://schemas.microsoft.com/office/drawing/2014/main" id="{2846A55E-3CC8-45FC-9451-F61D92E7ECFA}"/>
            </a:ext>
          </a:extLst>
        </xdr:cNvPr>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a:extLst>
            <a:ext uri="{FF2B5EF4-FFF2-40B4-BE49-F238E27FC236}">
              <a16:creationId xmlns:a16="http://schemas.microsoft.com/office/drawing/2014/main" id="{7C4728BA-9AA0-4091-A13B-B3B29876E32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a:extLst>
            <a:ext uri="{FF2B5EF4-FFF2-40B4-BE49-F238E27FC236}">
              <a16:creationId xmlns:a16="http://schemas.microsoft.com/office/drawing/2014/main" id="{D4E5CF58-F89A-4513-8D21-0FF4C873D836}"/>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2" name="n_4aveValue有形固定資産減価償却率">
          <a:extLst>
            <a:ext uri="{FF2B5EF4-FFF2-40B4-BE49-F238E27FC236}">
              <a16:creationId xmlns:a16="http://schemas.microsoft.com/office/drawing/2014/main" id="{106D3C77-7029-4529-A846-0573468DFD8A}"/>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3" name="n_1mainValue有形固定資産減価償却率">
          <a:extLst>
            <a:ext uri="{FF2B5EF4-FFF2-40B4-BE49-F238E27FC236}">
              <a16:creationId xmlns:a16="http://schemas.microsoft.com/office/drawing/2014/main" id="{BA97D661-B424-4883-8043-70C377449419}"/>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101490</xdr:rowOff>
    </xdr:from>
    <xdr:ext cx="405111" cy="259045"/>
    <xdr:sp macro="" textlink="">
      <xdr:nvSpPr>
        <xdr:cNvPr id="94" name="n_2mainValue有形固定資産減価償却率">
          <a:extLst>
            <a:ext uri="{FF2B5EF4-FFF2-40B4-BE49-F238E27FC236}">
              <a16:creationId xmlns:a16="http://schemas.microsoft.com/office/drawing/2014/main" id="{25DB1AE5-E128-45B4-A89B-BCDD762095CA}"/>
            </a:ext>
          </a:extLst>
        </xdr:cNvPr>
        <xdr:cNvSpPr txBox="1"/>
      </xdr:nvSpPr>
      <xdr:spPr>
        <a:xfrm>
          <a:off x="3086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5" name="n_3mainValue有形固定資産減価償却率">
          <a:extLst>
            <a:ext uri="{FF2B5EF4-FFF2-40B4-BE49-F238E27FC236}">
              <a16:creationId xmlns:a16="http://schemas.microsoft.com/office/drawing/2014/main" id="{D755E358-3732-4F7D-8AC8-021789059D89}"/>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96" name="n_4mainValue有形固定資産減価償却率">
          <a:extLst>
            <a:ext uri="{FF2B5EF4-FFF2-40B4-BE49-F238E27FC236}">
              <a16:creationId xmlns:a16="http://schemas.microsoft.com/office/drawing/2014/main" id="{FB51C2FD-3773-4E13-8060-1BC8BD1DC020}"/>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BD8FA0E-A964-49A3-AE1C-CE029C5FF7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605CF5B-AF40-4BE8-9CEA-8D0F8D9BCFA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4E641A7-214B-41DF-A9C8-296DE31E702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9645E6D-1EFF-414B-9710-3BA9FCD82F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28BD46-B7C1-499F-8A65-3C886C5E48A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9024043-C484-4191-94EA-FE81882DBD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C3A0441-1206-42B5-B52B-36F3ED74DC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5D9FBC2-8186-4DB9-8B52-0B4F1F2F72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B884FBF-6CBA-4082-8286-E3AB0BC33F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74DE243-EBA2-4B72-97F2-146FC97D31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4CC7587-A616-47FF-BDA5-C4EB98654E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B60A239-43DA-4669-9AB8-6CC914BF66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8DC5A41-A71F-4A04-8B37-B35B9D13F28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a:t>
          </a:r>
          <a:r>
            <a:rPr kumimoji="1" lang="ja-JP" altLang="en-US" sz="1000">
              <a:solidFill>
                <a:schemeClr val="dk1"/>
              </a:solidFill>
              <a:effectLst/>
              <a:latin typeface="+mn-lt"/>
              <a:ea typeface="+mn-ea"/>
              <a:cs typeface="+mn-cs"/>
            </a:rPr>
            <a:t>償還</a:t>
          </a:r>
          <a:r>
            <a:rPr kumimoji="1" lang="ja-JP" altLang="ja-JP" sz="1000">
              <a:solidFill>
                <a:schemeClr val="dk1"/>
              </a:solidFill>
              <a:effectLst/>
              <a:latin typeface="+mn-lt"/>
              <a:ea typeface="+mn-ea"/>
              <a:cs typeface="+mn-cs"/>
            </a:rPr>
            <a:t>比率については、前年度比</a:t>
          </a:r>
          <a:r>
            <a:rPr kumimoji="1" lang="en-US" altLang="ja-JP" sz="1000">
              <a:solidFill>
                <a:schemeClr val="dk1"/>
              </a:solidFill>
              <a:effectLst/>
              <a:latin typeface="+mn-lt"/>
              <a:ea typeface="+mn-ea"/>
              <a:cs typeface="+mn-cs"/>
            </a:rPr>
            <a:t>19.2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上昇しており、類似団体平均を上回っている。</a:t>
          </a:r>
          <a:r>
            <a:rPr kumimoji="1" lang="ja-JP" altLang="ja-JP" sz="1000">
              <a:solidFill>
                <a:sysClr val="windowText" lastClr="000000"/>
              </a:solidFill>
              <a:effectLst/>
              <a:latin typeface="+mn-lt"/>
              <a:ea typeface="+mn-ea"/>
              <a:cs typeface="+mn-cs"/>
            </a:rPr>
            <a:t>分子においては、</a:t>
          </a:r>
          <a:r>
            <a:rPr kumimoji="1" lang="ja-JP" altLang="ja-JP" sz="1100">
              <a:solidFill>
                <a:schemeClr val="dk1"/>
              </a:solidFill>
              <a:effectLst/>
              <a:latin typeface="+mn-lt"/>
              <a:ea typeface="+mn-ea"/>
              <a:cs typeface="+mn-cs"/>
            </a:rPr>
            <a:t>一般廃棄物処理施設</a:t>
          </a:r>
          <a:r>
            <a:rPr kumimoji="1" lang="ja-JP" altLang="ja-JP" sz="1000">
              <a:solidFill>
                <a:schemeClr val="dk1"/>
              </a:solidFill>
              <a:effectLst/>
              <a:latin typeface="+mn-lt"/>
              <a:ea typeface="+mn-ea"/>
              <a:cs typeface="+mn-cs"/>
            </a:rPr>
            <a:t>の建設のために</a:t>
          </a:r>
          <a:r>
            <a:rPr kumimoji="1" lang="ja-JP" altLang="en-US" sz="1000">
              <a:solidFill>
                <a:schemeClr val="dk1"/>
              </a:solidFill>
              <a:effectLst/>
              <a:latin typeface="+mn-lt"/>
              <a:ea typeface="+mn-ea"/>
              <a:cs typeface="+mn-cs"/>
            </a:rPr>
            <a:t>地方債の借入を行ったことや、特定目的</a:t>
          </a:r>
          <a:r>
            <a:rPr kumimoji="1" lang="ja-JP" altLang="ja-JP" sz="1000">
              <a:solidFill>
                <a:schemeClr val="dk1"/>
              </a:solidFill>
              <a:effectLst/>
              <a:latin typeface="+mn-lt"/>
              <a:ea typeface="+mn-ea"/>
              <a:cs typeface="+mn-cs"/>
            </a:rPr>
            <a:t>基金の取り崩しを行ったことに</a:t>
          </a:r>
          <a:r>
            <a:rPr kumimoji="1" lang="ja-JP" altLang="en-US" sz="1000">
              <a:solidFill>
                <a:schemeClr val="dk1"/>
              </a:solidFill>
              <a:effectLst/>
              <a:latin typeface="+mn-lt"/>
              <a:ea typeface="+mn-ea"/>
              <a:cs typeface="+mn-cs"/>
            </a:rPr>
            <a:t>より、増となった。</a:t>
          </a:r>
          <a:r>
            <a:rPr kumimoji="1" lang="ja-JP" altLang="ja-JP" sz="1000">
              <a:solidFill>
                <a:sysClr val="windowText" lastClr="000000"/>
              </a:solidFill>
              <a:effectLst/>
              <a:latin typeface="+mn-lt"/>
              <a:ea typeface="+mn-ea"/>
              <a:cs typeface="+mn-cs"/>
            </a:rPr>
            <a:t>今後は、公共施設の老朽化対策などにより地方債の発行額増加が見込まれるため、数値の悪化が予想され、引き続き健全な財政運営を進めていく必要がある。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B34D03C-642E-40CE-A94A-3B72002A65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13BB571-2F1E-4DDF-AD85-509D48772E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B250EFF-6DCD-40C9-8CA0-AC83D8F68D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ADBF7CE-27F7-45E8-B65E-860B05288F3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B2269B4-86A9-4E08-BAF7-31B3EDB569D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38C8F74-3595-4823-B19B-BB16C88090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7BCF3724-6407-4EF1-A33B-3BEF84693D7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5BF9061-A9CC-4010-916A-9E6F1FD47BE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8D2F861-0E7F-468E-9D1C-C4CADF8AD17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1E5BEB5-F303-4A14-BD8A-D96FADB1DCC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026ED33-CF9D-4060-A029-4AA4169D750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0A044E0-AE06-4D04-9918-5A04A99EBED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292409E5-1AC2-4DDA-B9CC-E1F96B3BC07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3C14CC2-29D3-47FE-B9ED-8946C112D95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781AEA4-00D2-4FAE-B7E5-40AFDE11D10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4A1F9BB-88ED-4D8B-97A3-E84E69AA42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D110E0C-4AEB-4186-A2DD-689E1A077E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a:extLst>
            <a:ext uri="{FF2B5EF4-FFF2-40B4-BE49-F238E27FC236}">
              <a16:creationId xmlns:a16="http://schemas.microsoft.com/office/drawing/2014/main" id="{2A72B398-7B52-4F4B-8FFB-3B346AC845A0}"/>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a:extLst>
            <a:ext uri="{FF2B5EF4-FFF2-40B4-BE49-F238E27FC236}">
              <a16:creationId xmlns:a16="http://schemas.microsoft.com/office/drawing/2014/main" id="{12B120DC-3C5A-4867-A4D4-B5E4964DD6EF}"/>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a:extLst>
            <a:ext uri="{FF2B5EF4-FFF2-40B4-BE49-F238E27FC236}">
              <a16:creationId xmlns:a16="http://schemas.microsoft.com/office/drawing/2014/main" id="{70AB1C08-5710-4812-A48A-E2429574B6C8}"/>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B9BA15D-EE85-4C5C-82B0-6D3E28892DC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8DB9D571-76AF-4FE5-89C3-011106CACAA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a:extLst>
            <a:ext uri="{FF2B5EF4-FFF2-40B4-BE49-F238E27FC236}">
              <a16:creationId xmlns:a16="http://schemas.microsoft.com/office/drawing/2014/main" id="{2AF9498C-2FC4-4C73-8CD7-77D2EE4E2740}"/>
            </a:ext>
          </a:extLst>
        </xdr:cNvPr>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a:extLst>
            <a:ext uri="{FF2B5EF4-FFF2-40B4-BE49-F238E27FC236}">
              <a16:creationId xmlns:a16="http://schemas.microsoft.com/office/drawing/2014/main" id="{C81998F1-6606-485B-A4A4-0375170786E8}"/>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a:extLst>
            <a:ext uri="{FF2B5EF4-FFF2-40B4-BE49-F238E27FC236}">
              <a16:creationId xmlns:a16="http://schemas.microsoft.com/office/drawing/2014/main" id="{20B0CB32-6B4B-4AB9-BC50-CEE9D5C332A6}"/>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a:extLst>
            <a:ext uri="{FF2B5EF4-FFF2-40B4-BE49-F238E27FC236}">
              <a16:creationId xmlns:a16="http://schemas.microsoft.com/office/drawing/2014/main" id="{C21EC6C9-9BDE-44F8-87C0-1D13773303B5}"/>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a:extLst>
            <a:ext uri="{FF2B5EF4-FFF2-40B4-BE49-F238E27FC236}">
              <a16:creationId xmlns:a16="http://schemas.microsoft.com/office/drawing/2014/main" id="{7B864D8D-ABA4-48FA-81F0-566880903C95}"/>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7" name="フローチャート: 判断 136">
          <a:extLst>
            <a:ext uri="{FF2B5EF4-FFF2-40B4-BE49-F238E27FC236}">
              <a16:creationId xmlns:a16="http://schemas.microsoft.com/office/drawing/2014/main" id="{A0AFFE3D-3C98-4259-8B40-D5F82E680121}"/>
            </a:ext>
          </a:extLst>
        </xdr:cNvPr>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881F6F-917B-467D-B4D8-83CA6A1860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377F8F-A1F9-4667-958B-E141A89CC2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BA31FC-C56E-4061-920C-A42D1680FEA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E5417AD-44CF-4C6E-A839-91AB667B22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DAD383-FC06-4EC5-A424-604D1068483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51290</xdr:rowOff>
    </xdr:from>
    <xdr:to>
      <xdr:col>76</xdr:col>
      <xdr:colOff>73025</xdr:colOff>
      <xdr:row>31</xdr:row>
      <xdr:rowOff>152890</xdr:rowOff>
    </xdr:to>
    <xdr:sp macro="" textlink="">
      <xdr:nvSpPr>
        <xdr:cNvPr id="143" name="楕円 142">
          <a:extLst>
            <a:ext uri="{FF2B5EF4-FFF2-40B4-BE49-F238E27FC236}">
              <a16:creationId xmlns:a16="http://schemas.microsoft.com/office/drawing/2014/main" id="{71F8D028-55DE-4F01-9D0A-98214B6444F2}"/>
            </a:ext>
          </a:extLst>
        </xdr:cNvPr>
        <xdr:cNvSpPr/>
      </xdr:nvSpPr>
      <xdr:spPr>
        <a:xfrm>
          <a:off x="14744700" y="6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29717</xdr:rowOff>
    </xdr:from>
    <xdr:ext cx="469744" cy="259045"/>
    <xdr:sp macro="" textlink="">
      <xdr:nvSpPr>
        <xdr:cNvPr id="144" name="債務償還比率該当値テキスト">
          <a:extLst>
            <a:ext uri="{FF2B5EF4-FFF2-40B4-BE49-F238E27FC236}">
              <a16:creationId xmlns:a16="http://schemas.microsoft.com/office/drawing/2014/main" id="{C18B2DCC-84BF-415B-BC31-723930DBEE82}"/>
            </a:ext>
          </a:extLst>
        </xdr:cNvPr>
        <xdr:cNvSpPr txBox="1"/>
      </xdr:nvSpPr>
      <xdr:spPr>
        <a:xfrm>
          <a:off x="14846300" y="61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21681</xdr:rowOff>
    </xdr:from>
    <xdr:to>
      <xdr:col>72</xdr:col>
      <xdr:colOff>123825</xdr:colOff>
      <xdr:row>31</xdr:row>
      <xdr:rowOff>123281</xdr:rowOff>
    </xdr:to>
    <xdr:sp macro="" textlink="">
      <xdr:nvSpPr>
        <xdr:cNvPr id="145" name="楕円 144">
          <a:extLst>
            <a:ext uri="{FF2B5EF4-FFF2-40B4-BE49-F238E27FC236}">
              <a16:creationId xmlns:a16="http://schemas.microsoft.com/office/drawing/2014/main" id="{B2693D0B-B5E3-4978-9754-64F2FD909CA4}"/>
            </a:ext>
          </a:extLst>
        </xdr:cNvPr>
        <xdr:cNvSpPr/>
      </xdr:nvSpPr>
      <xdr:spPr>
        <a:xfrm>
          <a:off x="14033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72481</xdr:rowOff>
    </xdr:from>
    <xdr:to>
      <xdr:col>76</xdr:col>
      <xdr:colOff>22225</xdr:colOff>
      <xdr:row>31</xdr:row>
      <xdr:rowOff>102090</xdr:rowOff>
    </xdr:to>
    <xdr:cxnSp macro="">
      <xdr:nvCxnSpPr>
        <xdr:cNvPr id="146" name="直線コネクタ 145">
          <a:extLst>
            <a:ext uri="{FF2B5EF4-FFF2-40B4-BE49-F238E27FC236}">
              <a16:creationId xmlns:a16="http://schemas.microsoft.com/office/drawing/2014/main" id="{559AF691-0CE2-4506-8A57-9CCC691DDCF9}"/>
            </a:ext>
          </a:extLst>
        </xdr:cNvPr>
        <xdr:cNvCxnSpPr/>
      </xdr:nvCxnSpPr>
      <xdr:spPr>
        <a:xfrm>
          <a:off x="14084300" y="6158956"/>
          <a:ext cx="711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5761</xdr:rowOff>
    </xdr:from>
    <xdr:to>
      <xdr:col>68</xdr:col>
      <xdr:colOff>123825</xdr:colOff>
      <xdr:row>30</xdr:row>
      <xdr:rowOff>107361</xdr:rowOff>
    </xdr:to>
    <xdr:sp macro="" textlink="">
      <xdr:nvSpPr>
        <xdr:cNvPr id="147" name="楕円 146">
          <a:extLst>
            <a:ext uri="{FF2B5EF4-FFF2-40B4-BE49-F238E27FC236}">
              <a16:creationId xmlns:a16="http://schemas.microsoft.com/office/drawing/2014/main" id="{79B6D739-8A29-4060-9BB4-09AF19C392B0}"/>
            </a:ext>
          </a:extLst>
        </xdr:cNvPr>
        <xdr:cNvSpPr/>
      </xdr:nvSpPr>
      <xdr:spPr>
        <a:xfrm>
          <a:off x="13271500" y="59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56561</xdr:rowOff>
    </xdr:from>
    <xdr:to>
      <xdr:col>72</xdr:col>
      <xdr:colOff>73025</xdr:colOff>
      <xdr:row>31</xdr:row>
      <xdr:rowOff>72481</xdr:rowOff>
    </xdr:to>
    <xdr:cxnSp macro="">
      <xdr:nvCxnSpPr>
        <xdr:cNvPr id="148" name="直線コネクタ 147">
          <a:extLst>
            <a:ext uri="{FF2B5EF4-FFF2-40B4-BE49-F238E27FC236}">
              <a16:creationId xmlns:a16="http://schemas.microsoft.com/office/drawing/2014/main" id="{3E62B289-67CE-4231-831D-28F71E34C8F9}"/>
            </a:ext>
          </a:extLst>
        </xdr:cNvPr>
        <xdr:cNvCxnSpPr/>
      </xdr:nvCxnSpPr>
      <xdr:spPr>
        <a:xfrm>
          <a:off x="13322300" y="5971586"/>
          <a:ext cx="7620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39724</xdr:rowOff>
    </xdr:from>
    <xdr:to>
      <xdr:col>64</xdr:col>
      <xdr:colOff>123825</xdr:colOff>
      <xdr:row>31</xdr:row>
      <xdr:rowOff>141324</xdr:rowOff>
    </xdr:to>
    <xdr:sp macro="" textlink="">
      <xdr:nvSpPr>
        <xdr:cNvPr id="149" name="楕円 148">
          <a:extLst>
            <a:ext uri="{FF2B5EF4-FFF2-40B4-BE49-F238E27FC236}">
              <a16:creationId xmlns:a16="http://schemas.microsoft.com/office/drawing/2014/main" id="{2E600873-F421-4CE7-9760-532C7F5B4532}"/>
            </a:ext>
          </a:extLst>
        </xdr:cNvPr>
        <xdr:cNvSpPr/>
      </xdr:nvSpPr>
      <xdr:spPr>
        <a:xfrm>
          <a:off x="12509500" y="61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56561</xdr:rowOff>
    </xdr:from>
    <xdr:to>
      <xdr:col>68</xdr:col>
      <xdr:colOff>73025</xdr:colOff>
      <xdr:row>31</xdr:row>
      <xdr:rowOff>90524</xdr:rowOff>
    </xdr:to>
    <xdr:cxnSp macro="">
      <xdr:nvCxnSpPr>
        <xdr:cNvPr id="150" name="直線コネクタ 149">
          <a:extLst>
            <a:ext uri="{FF2B5EF4-FFF2-40B4-BE49-F238E27FC236}">
              <a16:creationId xmlns:a16="http://schemas.microsoft.com/office/drawing/2014/main" id="{1E7206BE-A3DE-4A3A-872E-F4869D62C770}"/>
            </a:ext>
          </a:extLst>
        </xdr:cNvPr>
        <xdr:cNvCxnSpPr/>
      </xdr:nvCxnSpPr>
      <xdr:spPr>
        <a:xfrm flipV="1">
          <a:off x="12560300" y="5971586"/>
          <a:ext cx="762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1" name="楕円 150">
          <a:extLst>
            <a:ext uri="{FF2B5EF4-FFF2-40B4-BE49-F238E27FC236}">
              <a16:creationId xmlns:a16="http://schemas.microsoft.com/office/drawing/2014/main" id="{75DF08A0-F181-49DF-AA57-22B072D48330}"/>
            </a:ext>
          </a:extLst>
        </xdr:cNvPr>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31</xdr:row>
      <xdr:rowOff>90524</xdr:rowOff>
    </xdr:to>
    <xdr:cxnSp macro="">
      <xdr:nvCxnSpPr>
        <xdr:cNvPr id="152" name="直線コネクタ 151">
          <a:extLst>
            <a:ext uri="{FF2B5EF4-FFF2-40B4-BE49-F238E27FC236}">
              <a16:creationId xmlns:a16="http://schemas.microsoft.com/office/drawing/2014/main" id="{ABD57116-2163-47CC-8C54-0FC84112ECA8}"/>
            </a:ext>
          </a:extLst>
        </xdr:cNvPr>
        <xdr:cNvCxnSpPr/>
      </xdr:nvCxnSpPr>
      <xdr:spPr>
        <a:xfrm>
          <a:off x="11798300" y="6000115"/>
          <a:ext cx="762000" cy="1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a:extLst>
            <a:ext uri="{FF2B5EF4-FFF2-40B4-BE49-F238E27FC236}">
              <a16:creationId xmlns:a16="http://schemas.microsoft.com/office/drawing/2014/main" id="{7FCCF82B-2506-4B11-AF48-5314786CC5A8}"/>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4" name="n_2aveValue債務償還比率">
          <a:extLst>
            <a:ext uri="{FF2B5EF4-FFF2-40B4-BE49-F238E27FC236}">
              <a16:creationId xmlns:a16="http://schemas.microsoft.com/office/drawing/2014/main" id="{799D3917-6B21-4574-BAE8-BAD7877F833D}"/>
            </a:ext>
          </a:extLst>
        </xdr:cNvPr>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a:extLst>
            <a:ext uri="{FF2B5EF4-FFF2-40B4-BE49-F238E27FC236}">
              <a16:creationId xmlns:a16="http://schemas.microsoft.com/office/drawing/2014/main" id="{494FA524-BFE8-4271-BB5A-5F404D0A51C7}"/>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56" name="n_4aveValue債務償還比率">
          <a:extLst>
            <a:ext uri="{FF2B5EF4-FFF2-40B4-BE49-F238E27FC236}">
              <a16:creationId xmlns:a16="http://schemas.microsoft.com/office/drawing/2014/main" id="{144D4050-6952-42E8-BB8D-E413BDA2FA5A}"/>
            </a:ext>
          </a:extLst>
        </xdr:cNvPr>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114408</xdr:rowOff>
    </xdr:from>
    <xdr:ext cx="469744" cy="259045"/>
    <xdr:sp macro="" textlink="">
      <xdr:nvSpPr>
        <xdr:cNvPr id="157" name="n_1mainValue債務償還比率">
          <a:extLst>
            <a:ext uri="{FF2B5EF4-FFF2-40B4-BE49-F238E27FC236}">
              <a16:creationId xmlns:a16="http://schemas.microsoft.com/office/drawing/2014/main" id="{17B584CB-91C1-482D-87F2-8986A1B8DA53}"/>
            </a:ext>
          </a:extLst>
        </xdr:cNvPr>
        <xdr:cNvSpPr txBox="1"/>
      </xdr:nvSpPr>
      <xdr:spPr>
        <a:xfrm>
          <a:off x="13836727" y="620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123888</xdr:rowOff>
    </xdr:from>
    <xdr:ext cx="469744" cy="259045"/>
    <xdr:sp macro="" textlink="">
      <xdr:nvSpPr>
        <xdr:cNvPr id="158" name="n_2mainValue債務償還比率">
          <a:extLst>
            <a:ext uri="{FF2B5EF4-FFF2-40B4-BE49-F238E27FC236}">
              <a16:creationId xmlns:a16="http://schemas.microsoft.com/office/drawing/2014/main" id="{84600A3A-2580-4536-8F13-B761B3904E50}"/>
            </a:ext>
          </a:extLst>
        </xdr:cNvPr>
        <xdr:cNvSpPr txBox="1"/>
      </xdr:nvSpPr>
      <xdr:spPr>
        <a:xfrm>
          <a:off x="13087427" y="56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132451</xdr:rowOff>
    </xdr:from>
    <xdr:ext cx="469744" cy="259045"/>
    <xdr:sp macro="" textlink="">
      <xdr:nvSpPr>
        <xdr:cNvPr id="159" name="n_3mainValue債務償還比率">
          <a:extLst>
            <a:ext uri="{FF2B5EF4-FFF2-40B4-BE49-F238E27FC236}">
              <a16:creationId xmlns:a16="http://schemas.microsoft.com/office/drawing/2014/main" id="{B080FF7C-2791-44B5-B3EC-8D425D1F52DA}"/>
            </a:ext>
          </a:extLst>
        </xdr:cNvPr>
        <xdr:cNvSpPr txBox="1"/>
      </xdr:nvSpPr>
      <xdr:spPr>
        <a:xfrm>
          <a:off x="12325427" y="62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152417</xdr:rowOff>
    </xdr:from>
    <xdr:ext cx="469744" cy="259045"/>
    <xdr:sp macro="" textlink="">
      <xdr:nvSpPr>
        <xdr:cNvPr id="160" name="n_4mainValue債務償還比率">
          <a:extLst>
            <a:ext uri="{FF2B5EF4-FFF2-40B4-BE49-F238E27FC236}">
              <a16:creationId xmlns:a16="http://schemas.microsoft.com/office/drawing/2014/main" id="{15210EDC-C1F2-48F9-B51A-F42A94880E3E}"/>
            </a:ext>
          </a:extLst>
        </xdr:cNvPr>
        <xdr:cNvSpPr txBox="1"/>
      </xdr:nvSpPr>
      <xdr:spPr>
        <a:xfrm>
          <a:off x="11563427"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1F979EF-CB6A-4C7D-B592-FE70A7705EC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D9E03A8-4FBF-4BF5-B102-5A3C9220BD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5266949-A932-435B-A9A2-CFB590B7788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DB47843-B7AD-4C01-B2C0-A6A3F3E919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E0BDF4-DD64-4AFD-AC03-B593D43523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56177F8-9088-4E79-A537-E5915E21C4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E138F1-8F34-403E-A871-D2026A9091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87FBCA-ED97-44AA-B127-5AA9ACB8D6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485BDF-128E-4D83-B1DB-F1940B6A3B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2D3F5-75E5-4B09-8168-38877271D8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2E2EA1-D5DF-45FB-B459-F1D0ED8C4C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2F55FC-2FFE-4B58-86FB-CE6DDAE330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DE8237-DE3D-4726-8A68-1EAE079F6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657732-10E4-45CB-86C5-D874B80620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4DB53E-0175-4CEA-BE8E-05FFCD42A5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C1AD3C-4EA8-4841-BAF5-35EA0DF1F6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38767E-4E42-489D-A27C-A5A9A5691C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5A0C15-2C27-4DF1-BD3A-D7292C15BF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F60649-AF75-40AA-9F88-7175D421BF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812BB1-C141-41F2-BE46-5563CFBDB5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FDB4B7-C472-4487-8686-2EB4E8BEF1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D4CB58-EBE2-4E58-86FC-0DC7EA9A06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48F592-48B3-49DD-A647-B451709428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D0D053-5440-43E2-9591-3355795D5F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D8BC24-2892-4E84-9611-2A3863D1A5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B9C5F9-472B-4DFE-831A-31B3646601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EDA1CF-9F0E-48C9-9EF7-A220705B19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F0B894-7145-48A6-B040-8F86E7FB42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D8A294-E74D-4DEC-A59A-C3E32F4120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2A663-2093-4B2B-B704-CC02259C70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934447-17E1-45F4-9DFA-55055E9EEE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376772-08D2-4F21-A4C3-F108D1A587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361BBF-7737-4A23-A686-C976680D3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730B5A-C132-4AD6-B371-F1A12AE5A4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E03121-9B11-4978-94C1-BC09D86968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832DAD3-A9F2-4CE2-BAD8-FAFC871AFD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06AB4E-5EDC-4F14-A554-65F874C30D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8B2A62-CB44-4A95-8337-B1BB69A6A9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791A0D-2234-4E8E-B7DA-AD418FE06F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958857-529A-4F9D-8681-81EE3CFA01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0B5466-B702-43AF-A884-4C93DE9D3C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D1B6A7-2416-4512-ABB3-F21668EB20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82E511-9A67-47B4-BD8D-6DAD5C3625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25953A-A174-413D-96D2-2EF6C4097E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3FA419-5652-43E9-83CF-3F2F7278EB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8C7AC6-F90B-41DD-883E-509291F806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BAE94A-924C-4AED-852E-1142BE21B2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C85272-5EAA-4658-99F9-D50E26DC6A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D8DA64-0888-43E6-A8AE-46EEB51A83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ABF180-571D-4E5F-9C7B-EB2E09A2EB7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C8E60FC-EF5F-4FC8-A3C5-63787A8B2A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0709E5-D89F-4BED-8DCF-1943E72308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3F094A-BECF-43EA-95A4-A41A8042DA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989F2CF-FAC4-4EC6-8073-99CF3F7033A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D27A3D-37D1-41AD-8C2E-EBD2EBA51F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983B95-9AE9-42D4-9EF8-DA300C808B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8A235A-FD32-45CE-8260-0898E9CBF12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3A46E7-0D0D-4588-A664-1C7EAA6E0A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A38B44-BC0D-429F-ABF3-CC766B120B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25C498-5330-4D65-8C24-48FC4FB49FB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5E6957-290A-4D05-AB94-6A4D079974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C30AB51-9D6B-470E-BAA5-874633429A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E32D3199-AD2C-4934-9BD3-E6303B11BB52}"/>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ED247A36-355D-40B8-988C-493B34BF9D9E}"/>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FA8A34E3-6DDC-412C-9D86-6292822A439E}"/>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50F7660F-D727-4EB3-B214-A2593F10D540}"/>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C1BDD030-1A15-4621-9D8F-F99634FB8835}"/>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a:extLst>
            <a:ext uri="{FF2B5EF4-FFF2-40B4-BE49-F238E27FC236}">
              <a16:creationId xmlns:a16="http://schemas.microsoft.com/office/drawing/2014/main" id="{1A1A6015-0FA2-46C8-9654-D6A8E405ED7C}"/>
            </a:ext>
          </a:extLst>
        </xdr:cNvPr>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E6A89DBA-4DF7-495E-B6BE-FD5EEFFE8B6D}"/>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E696566E-BC1E-4A3A-A4CF-436583017979}"/>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E1130D00-9A6B-485B-99F1-DBEC5A626019}"/>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5DE48B6D-8C6E-4064-96C0-EFBC34F19003}"/>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EB631DEE-B69C-4A12-AD07-D49ADCA686DF}"/>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4DAD9B-69D6-4FB2-B5E8-B907BA7A82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EBBFCD-8E78-4270-B470-053C4AB796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89F1CA-2ED0-49CA-9881-47F5F9172E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102B9C-B763-4979-97ED-6144A799CA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0AF8ED-25BA-4B2D-9179-F83B66C02E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9141042B-531A-446F-A674-7095011F0E7B}"/>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4279B8A1-E556-4DF9-97D9-67ADEA82E8B1}"/>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C0FD8D21-2D9F-4B85-BF44-080F09B2C766}"/>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495CF0D4-EA86-4E27-B7A3-B11DDED42E2E}"/>
            </a:ext>
          </a:extLst>
        </xdr:cNvPr>
        <xdr:cNvCxnSpPr/>
      </xdr:nvCxnSpPr>
      <xdr:spPr>
        <a:xfrm>
          <a:off x="3797300" y="65749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D07AF35D-F548-4455-B076-D2237B8C91C6}"/>
            </a:ext>
          </a:extLst>
        </xdr:cNvPr>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4FAB36FC-9FF0-4343-9D95-03BB6DA03D68}"/>
            </a:ext>
          </a:extLst>
        </xdr:cNvPr>
        <xdr:cNvCxnSpPr/>
      </xdr:nvCxnSpPr>
      <xdr:spPr>
        <a:xfrm>
          <a:off x="2908300" y="655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5EFE193D-B506-4BE5-9E22-808795592C6C}"/>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8A770EF9-1307-4B86-898A-9BA6C17BAC8B}"/>
            </a:ext>
          </a:extLst>
        </xdr:cNvPr>
        <xdr:cNvCxnSpPr/>
      </xdr:nvCxnSpPr>
      <xdr:spPr>
        <a:xfrm>
          <a:off x="2019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103777</xdr:rowOff>
    </xdr:from>
    <xdr:to>
      <xdr:col>6</xdr:col>
      <xdr:colOff>38100</xdr:colOff>
      <xdr:row>38</xdr:row>
      <xdr:rowOff>33927</xdr:rowOff>
    </xdr:to>
    <xdr:sp macro="" textlink="">
      <xdr:nvSpPr>
        <xdr:cNvPr id="82" name="楕円 81">
          <a:extLst>
            <a:ext uri="{FF2B5EF4-FFF2-40B4-BE49-F238E27FC236}">
              <a16:creationId xmlns:a16="http://schemas.microsoft.com/office/drawing/2014/main" id="{118ACCCB-2371-4953-88B2-0739E805B532}"/>
            </a:ext>
          </a:extLst>
        </xdr:cNvPr>
        <xdr:cNvSpPr/>
      </xdr:nvSpPr>
      <xdr:spPr>
        <a:xfrm>
          <a:off x="1079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154577</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C9E483A8-D00D-497C-833A-5122A1223E48}"/>
            </a:ext>
          </a:extLst>
        </xdr:cNvPr>
        <xdr:cNvCxnSpPr/>
      </xdr:nvCxnSpPr>
      <xdr:spPr>
        <a:xfrm>
          <a:off x="1130300" y="649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a:extLst>
            <a:ext uri="{FF2B5EF4-FFF2-40B4-BE49-F238E27FC236}">
              <a16:creationId xmlns:a16="http://schemas.microsoft.com/office/drawing/2014/main" id="{767AA1D6-BF94-4525-B794-5E6AB37577DA}"/>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a:extLst>
            <a:ext uri="{FF2B5EF4-FFF2-40B4-BE49-F238E27FC236}">
              <a16:creationId xmlns:a16="http://schemas.microsoft.com/office/drawing/2014/main" id="{D25BE13C-E717-4505-ACBD-30D6A9D9F333}"/>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a:extLst>
            <a:ext uri="{FF2B5EF4-FFF2-40B4-BE49-F238E27FC236}">
              <a16:creationId xmlns:a16="http://schemas.microsoft.com/office/drawing/2014/main" id="{E2C6EF51-4C72-46F5-9BA0-424123EAC471}"/>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70F5B477-0519-41BF-A3D0-4182EFEAE5D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6DB837FE-61B6-48CA-ADE8-19F140E1BB32}"/>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D29DD989-335A-4049-B3EC-B522B90268E8}"/>
            </a:ext>
          </a:extLst>
        </xdr:cNvPr>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6DF28D7C-EDD6-40AA-BBCE-F1F746BEACFF}"/>
            </a:ext>
          </a:extLst>
        </xdr:cNvPr>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58AC21A0-FF19-4309-BBF8-71DC60D9F3B5}"/>
            </a:ext>
          </a:extLst>
        </xdr:cNvPr>
        <xdr:cNvSpPr txBox="1"/>
      </xdr:nvSpPr>
      <xdr:spPr>
        <a:xfrm>
          <a:off x="927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838F78-FC91-47BC-9437-C953397841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6BAE4D6-32F2-41B9-93F2-1FD46BD267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0594A98-5932-45C6-93FD-7D951571CA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F02A57-719B-4FDA-8073-A8DBBC1FB2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BA15EDB-9454-4809-BEAD-0702558EAF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4456C5-699C-4EF7-AF23-88D0F77D0A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D28BDA9-8FFB-4C18-9FFD-47E19903A5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43BA538-5F51-4F9F-B1A5-D0A7E08EC5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95A6FC5-5700-4A33-A224-5010229357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44AD137-CF6D-42B3-B747-9375F29455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91F595A-1E2B-4B10-B594-A7A769D043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5C47B34-7121-48EC-8679-CE2582FE5DB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AA153A5-3038-4B6B-9556-38C82D97E11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54B6168-877E-42F6-8747-CFBA1E455B2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464006-62DE-467A-8E70-290DE104E0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2673E2C5-6B6D-4EF7-BC74-1EBCC8D8CDD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44F12BC-F2D5-4E62-BF35-F43E6BA6DEC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CCB94F6-4819-45EE-B321-133DAC841CD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8F89578-C55A-4A8A-B13B-E69701180A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84146EF-86EF-47A9-809C-6F19ECD6E6F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67698C7-9935-4EA3-AEC4-374F4C85CD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a:extLst>
            <a:ext uri="{FF2B5EF4-FFF2-40B4-BE49-F238E27FC236}">
              <a16:creationId xmlns:a16="http://schemas.microsoft.com/office/drawing/2014/main" id="{2D66E087-4C64-4C0B-A9ED-6400C48D410E}"/>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a:extLst>
            <a:ext uri="{FF2B5EF4-FFF2-40B4-BE49-F238E27FC236}">
              <a16:creationId xmlns:a16="http://schemas.microsoft.com/office/drawing/2014/main" id="{A24B5AB5-8CDC-4D30-98DD-45629EE3E52C}"/>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a:extLst>
            <a:ext uri="{FF2B5EF4-FFF2-40B4-BE49-F238E27FC236}">
              <a16:creationId xmlns:a16="http://schemas.microsoft.com/office/drawing/2014/main" id="{E4F206A4-B1A2-4E64-B87A-1DB99203923F}"/>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a:extLst>
            <a:ext uri="{FF2B5EF4-FFF2-40B4-BE49-F238E27FC236}">
              <a16:creationId xmlns:a16="http://schemas.microsoft.com/office/drawing/2014/main" id="{3E369F1F-8C8C-41D2-8FCD-5CD2E895152B}"/>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a:extLst>
            <a:ext uri="{FF2B5EF4-FFF2-40B4-BE49-F238E27FC236}">
              <a16:creationId xmlns:a16="http://schemas.microsoft.com/office/drawing/2014/main" id="{EF5728C4-8822-46B5-AB8A-1859F62432FC}"/>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a:extLst>
            <a:ext uri="{FF2B5EF4-FFF2-40B4-BE49-F238E27FC236}">
              <a16:creationId xmlns:a16="http://schemas.microsoft.com/office/drawing/2014/main" id="{D85080E8-1928-489A-9F87-56734E98C577}"/>
            </a:ext>
          </a:extLst>
        </xdr:cNvPr>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a:extLst>
            <a:ext uri="{FF2B5EF4-FFF2-40B4-BE49-F238E27FC236}">
              <a16:creationId xmlns:a16="http://schemas.microsoft.com/office/drawing/2014/main" id="{EEE50C0D-082A-4A84-9E91-614DDC05261C}"/>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a:extLst>
            <a:ext uri="{FF2B5EF4-FFF2-40B4-BE49-F238E27FC236}">
              <a16:creationId xmlns:a16="http://schemas.microsoft.com/office/drawing/2014/main" id="{C633B0E9-5873-4271-83CF-F5B97FB816E2}"/>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a:extLst>
            <a:ext uri="{FF2B5EF4-FFF2-40B4-BE49-F238E27FC236}">
              <a16:creationId xmlns:a16="http://schemas.microsoft.com/office/drawing/2014/main" id="{7762E636-EDA1-4582-A963-B8310F53FA22}"/>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a:extLst>
            <a:ext uri="{FF2B5EF4-FFF2-40B4-BE49-F238E27FC236}">
              <a16:creationId xmlns:a16="http://schemas.microsoft.com/office/drawing/2014/main" id="{B15BF4FC-84B4-4C34-BFD4-013C3B41AC16}"/>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3" name="フローチャート: 判断 122">
          <a:extLst>
            <a:ext uri="{FF2B5EF4-FFF2-40B4-BE49-F238E27FC236}">
              <a16:creationId xmlns:a16="http://schemas.microsoft.com/office/drawing/2014/main" id="{8E285945-4FCC-4BA3-9315-E406307E5896}"/>
            </a:ext>
          </a:extLst>
        </xdr:cNvPr>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510A15-50CD-4C7C-B57E-3BD6F38791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8DC3839-A51C-43F4-B437-F83B7AD7DD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48DC70-EDC8-4DD0-9558-29FCD4440D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84353D-7AED-4E20-81EE-6CBCE1D800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3F3500-2C3E-4F43-9E7E-DEC1B66B2B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145415</xdr:rowOff>
    </xdr:from>
    <xdr:to>
      <xdr:col>55</xdr:col>
      <xdr:colOff>50800</xdr:colOff>
      <xdr:row>41</xdr:row>
      <xdr:rowOff>75565</xdr:rowOff>
    </xdr:to>
    <xdr:sp macro="" textlink="">
      <xdr:nvSpPr>
        <xdr:cNvPr id="129" name="楕円 128">
          <a:extLst>
            <a:ext uri="{FF2B5EF4-FFF2-40B4-BE49-F238E27FC236}">
              <a16:creationId xmlns:a16="http://schemas.microsoft.com/office/drawing/2014/main" id="{23858D17-F566-4EC8-9C14-65DABDBE590A}"/>
            </a:ext>
          </a:extLst>
        </xdr:cNvPr>
        <xdr:cNvSpPr/>
      </xdr:nvSpPr>
      <xdr:spPr>
        <a:xfrm>
          <a:off x="10426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60342</xdr:rowOff>
    </xdr:from>
    <xdr:ext cx="469744" cy="259045"/>
    <xdr:sp macro="" textlink="">
      <xdr:nvSpPr>
        <xdr:cNvPr id="130" name="【道路】&#10;一人当たり延長該当値テキスト">
          <a:extLst>
            <a:ext uri="{FF2B5EF4-FFF2-40B4-BE49-F238E27FC236}">
              <a16:creationId xmlns:a16="http://schemas.microsoft.com/office/drawing/2014/main" id="{68D6CCAB-A67A-438B-BE0F-F424989BDE2A}"/>
            </a:ext>
          </a:extLst>
        </xdr:cNvPr>
        <xdr:cNvSpPr txBox="1"/>
      </xdr:nvSpPr>
      <xdr:spPr>
        <a:xfrm>
          <a:off x="10515600" y="69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144866</xdr:rowOff>
    </xdr:from>
    <xdr:to>
      <xdr:col>50</xdr:col>
      <xdr:colOff>165100</xdr:colOff>
      <xdr:row>41</xdr:row>
      <xdr:rowOff>75016</xdr:rowOff>
    </xdr:to>
    <xdr:sp macro="" textlink="">
      <xdr:nvSpPr>
        <xdr:cNvPr id="131" name="楕円 130">
          <a:extLst>
            <a:ext uri="{FF2B5EF4-FFF2-40B4-BE49-F238E27FC236}">
              <a16:creationId xmlns:a16="http://schemas.microsoft.com/office/drawing/2014/main" id="{97D8E394-A8BD-480E-B11D-32542C4BA260}"/>
            </a:ext>
          </a:extLst>
        </xdr:cNvPr>
        <xdr:cNvSpPr/>
      </xdr:nvSpPr>
      <xdr:spPr>
        <a:xfrm>
          <a:off x="9588500" y="70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24216</xdr:rowOff>
    </xdr:from>
    <xdr:to>
      <xdr:col>55</xdr:col>
      <xdr:colOff>0</xdr:colOff>
      <xdr:row>41</xdr:row>
      <xdr:rowOff>24765</xdr:rowOff>
    </xdr:to>
    <xdr:cxnSp macro="">
      <xdr:nvCxnSpPr>
        <xdr:cNvPr id="132" name="直線コネクタ 131">
          <a:extLst>
            <a:ext uri="{FF2B5EF4-FFF2-40B4-BE49-F238E27FC236}">
              <a16:creationId xmlns:a16="http://schemas.microsoft.com/office/drawing/2014/main" id="{0A783182-DE65-4D99-9732-D6EA1A6A020B}"/>
            </a:ext>
          </a:extLst>
        </xdr:cNvPr>
        <xdr:cNvCxnSpPr/>
      </xdr:nvCxnSpPr>
      <xdr:spPr>
        <a:xfrm>
          <a:off x="9639300" y="705366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144455</xdr:rowOff>
    </xdr:from>
    <xdr:to>
      <xdr:col>46</xdr:col>
      <xdr:colOff>38100</xdr:colOff>
      <xdr:row>41</xdr:row>
      <xdr:rowOff>74605</xdr:rowOff>
    </xdr:to>
    <xdr:sp macro="" textlink="">
      <xdr:nvSpPr>
        <xdr:cNvPr id="133" name="楕円 132">
          <a:extLst>
            <a:ext uri="{FF2B5EF4-FFF2-40B4-BE49-F238E27FC236}">
              <a16:creationId xmlns:a16="http://schemas.microsoft.com/office/drawing/2014/main" id="{59251318-EC39-4AA2-A2AC-5946D10C143B}"/>
            </a:ext>
          </a:extLst>
        </xdr:cNvPr>
        <xdr:cNvSpPr/>
      </xdr:nvSpPr>
      <xdr:spPr>
        <a:xfrm>
          <a:off x="8699500" y="70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23805</xdr:rowOff>
    </xdr:from>
    <xdr:to>
      <xdr:col>50</xdr:col>
      <xdr:colOff>114300</xdr:colOff>
      <xdr:row>41</xdr:row>
      <xdr:rowOff>24216</xdr:rowOff>
    </xdr:to>
    <xdr:cxnSp macro="">
      <xdr:nvCxnSpPr>
        <xdr:cNvPr id="134" name="直線コネクタ 133">
          <a:extLst>
            <a:ext uri="{FF2B5EF4-FFF2-40B4-BE49-F238E27FC236}">
              <a16:creationId xmlns:a16="http://schemas.microsoft.com/office/drawing/2014/main" id="{1570131D-C361-4110-9EF1-7BF726627A9D}"/>
            </a:ext>
          </a:extLst>
        </xdr:cNvPr>
        <xdr:cNvCxnSpPr/>
      </xdr:nvCxnSpPr>
      <xdr:spPr>
        <a:xfrm>
          <a:off x="8750300" y="705325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142718</xdr:rowOff>
    </xdr:from>
    <xdr:to>
      <xdr:col>41</xdr:col>
      <xdr:colOff>101600</xdr:colOff>
      <xdr:row>41</xdr:row>
      <xdr:rowOff>72868</xdr:rowOff>
    </xdr:to>
    <xdr:sp macro="" textlink="">
      <xdr:nvSpPr>
        <xdr:cNvPr id="135" name="楕円 134">
          <a:extLst>
            <a:ext uri="{FF2B5EF4-FFF2-40B4-BE49-F238E27FC236}">
              <a16:creationId xmlns:a16="http://schemas.microsoft.com/office/drawing/2014/main" id="{E1A37910-B34E-4CFB-91F4-0E6C2EB4E5D3}"/>
            </a:ext>
          </a:extLst>
        </xdr:cNvPr>
        <xdr:cNvSpPr/>
      </xdr:nvSpPr>
      <xdr:spPr>
        <a:xfrm>
          <a:off x="7810500" y="7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22068</xdr:rowOff>
    </xdr:from>
    <xdr:to>
      <xdr:col>45</xdr:col>
      <xdr:colOff>177800</xdr:colOff>
      <xdr:row>41</xdr:row>
      <xdr:rowOff>23805</xdr:rowOff>
    </xdr:to>
    <xdr:cxnSp macro="">
      <xdr:nvCxnSpPr>
        <xdr:cNvPr id="136" name="直線コネクタ 135">
          <a:extLst>
            <a:ext uri="{FF2B5EF4-FFF2-40B4-BE49-F238E27FC236}">
              <a16:creationId xmlns:a16="http://schemas.microsoft.com/office/drawing/2014/main" id="{6E9C4E03-025E-47EA-913A-F171776B0CBF}"/>
            </a:ext>
          </a:extLst>
        </xdr:cNvPr>
        <xdr:cNvCxnSpPr/>
      </xdr:nvCxnSpPr>
      <xdr:spPr>
        <a:xfrm>
          <a:off x="7861300" y="705151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142352</xdr:rowOff>
    </xdr:from>
    <xdr:to>
      <xdr:col>36</xdr:col>
      <xdr:colOff>165100</xdr:colOff>
      <xdr:row>41</xdr:row>
      <xdr:rowOff>72502</xdr:rowOff>
    </xdr:to>
    <xdr:sp macro="" textlink="">
      <xdr:nvSpPr>
        <xdr:cNvPr id="137" name="楕円 136">
          <a:extLst>
            <a:ext uri="{FF2B5EF4-FFF2-40B4-BE49-F238E27FC236}">
              <a16:creationId xmlns:a16="http://schemas.microsoft.com/office/drawing/2014/main" id="{873E914A-A141-4680-B37E-FCE9DA32698F}"/>
            </a:ext>
          </a:extLst>
        </xdr:cNvPr>
        <xdr:cNvSpPr/>
      </xdr:nvSpPr>
      <xdr:spPr>
        <a:xfrm>
          <a:off x="6921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21702</xdr:rowOff>
    </xdr:from>
    <xdr:to>
      <xdr:col>41</xdr:col>
      <xdr:colOff>50800</xdr:colOff>
      <xdr:row>41</xdr:row>
      <xdr:rowOff>22068</xdr:rowOff>
    </xdr:to>
    <xdr:cxnSp macro="">
      <xdr:nvCxnSpPr>
        <xdr:cNvPr id="138" name="直線コネクタ 137">
          <a:extLst>
            <a:ext uri="{FF2B5EF4-FFF2-40B4-BE49-F238E27FC236}">
              <a16:creationId xmlns:a16="http://schemas.microsoft.com/office/drawing/2014/main" id="{42CF1CC3-C414-4FC3-ABB3-2CCE11329602}"/>
            </a:ext>
          </a:extLst>
        </xdr:cNvPr>
        <xdr:cNvCxnSpPr/>
      </xdr:nvCxnSpPr>
      <xdr:spPr>
        <a:xfrm>
          <a:off x="6972300" y="705115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a:extLst>
            <a:ext uri="{FF2B5EF4-FFF2-40B4-BE49-F238E27FC236}">
              <a16:creationId xmlns:a16="http://schemas.microsoft.com/office/drawing/2014/main" id="{914B813A-569C-4A81-9C64-B2E005BDF5A5}"/>
            </a:ext>
          </a:extLst>
        </xdr:cNvPr>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a:extLst>
            <a:ext uri="{FF2B5EF4-FFF2-40B4-BE49-F238E27FC236}">
              <a16:creationId xmlns:a16="http://schemas.microsoft.com/office/drawing/2014/main" id="{3D15A7D3-20FE-4B9D-A5CE-270D93007D85}"/>
            </a:ext>
          </a:extLst>
        </xdr:cNvPr>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a:extLst>
            <a:ext uri="{FF2B5EF4-FFF2-40B4-BE49-F238E27FC236}">
              <a16:creationId xmlns:a16="http://schemas.microsoft.com/office/drawing/2014/main" id="{7CCE007F-7764-49C6-9C91-27AFBDFEB403}"/>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42" name="n_4aveValue【道路】&#10;一人当たり延長">
          <a:extLst>
            <a:ext uri="{FF2B5EF4-FFF2-40B4-BE49-F238E27FC236}">
              <a16:creationId xmlns:a16="http://schemas.microsoft.com/office/drawing/2014/main" id="{244A6752-3458-431D-ACA5-AA1BD00E126A}"/>
            </a:ext>
          </a:extLst>
        </xdr:cNvPr>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66143</xdr:rowOff>
    </xdr:from>
    <xdr:ext cx="469744" cy="259045"/>
    <xdr:sp macro="" textlink="">
      <xdr:nvSpPr>
        <xdr:cNvPr id="143" name="n_1mainValue【道路】&#10;一人当たり延長">
          <a:extLst>
            <a:ext uri="{FF2B5EF4-FFF2-40B4-BE49-F238E27FC236}">
              <a16:creationId xmlns:a16="http://schemas.microsoft.com/office/drawing/2014/main" id="{1419DB87-1915-40BC-867E-9A203DE78E65}"/>
            </a:ext>
          </a:extLst>
        </xdr:cNvPr>
        <xdr:cNvSpPr txBox="1"/>
      </xdr:nvSpPr>
      <xdr:spPr>
        <a:xfrm>
          <a:off x="9391727" y="709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65732</xdr:rowOff>
    </xdr:from>
    <xdr:ext cx="469744" cy="259045"/>
    <xdr:sp macro="" textlink="">
      <xdr:nvSpPr>
        <xdr:cNvPr id="144" name="n_2mainValue【道路】&#10;一人当たり延長">
          <a:extLst>
            <a:ext uri="{FF2B5EF4-FFF2-40B4-BE49-F238E27FC236}">
              <a16:creationId xmlns:a16="http://schemas.microsoft.com/office/drawing/2014/main" id="{EF148D23-5267-4EC1-B6D6-E8792CD1F04B}"/>
            </a:ext>
          </a:extLst>
        </xdr:cNvPr>
        <xdr:cNvSpPr txBox="1"/>
      </xdr:nvSpPr>
      <xdr:spPr>
        <a:xfrm>
          <a:off x="8515427" y="70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63995</xdr:rowOff>
    </xdr:from>
    <xdr:ext cx="469744" cy="259045"/>
    <xdr:sp macro="" textlink="">
      <xdr:nvSpPr>
        <xdr:cNvPr id="145" name="n_3mainValue【道路】&#10;一人当たり延長">
          <a:extLst>
            <a:ext uri="{FF2B5EF4-FFF2-40B4-BE49-F238E27FC236}">
              <a16:creationId xmlns:a16="http://schemas.microsoft.com/office/drawing/2014/main" id="{699DCA7D-E5F7-4EAF-85F4-11D644BFE90D}"/>
            </a:ext>
          </a:extLst>
        </xdr:cNvPr>
        <xdr:cNvSpPr txBox="1"/>
      </xdr:nvSpPr>
      <xdr:spPr>
        <a:xfrm>
          <a:off x="7626427" y="70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63629</xdr:rowOff>
    </xdr:from>
    <xdr:ext cx="469744" cy="259045"/>
    <xdr:sp macro="" textlink="">
      <xdr:nvSpPr>
        <xdr:cNvPr id="146" name="n_4mainValue【道路】&#10;一人当たり延長">
          <a:extLst>
            <a:ext uri="{FF2B5EF4-FFF2-40B4-BE49-F238E27FC236}">
              <a16:creationId xmlns:a16="http://schemas.microsoft.com/office/drawing/2014/main" id="{D6DBB556-B626-43BD-BEED-312FF38E2BCC}"/>
            </a:ext>
          </a:extLst>
        </xdr:cNvPr>
        <xdr:cNvSpPr txBox="1"/>
      </xdr:nvSpPr>
      <xdr:spPr>
        <a:xfrm>
          <a:off x="6737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2A677AE-F785-4C95-8CF2-A185A4D749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29B46B3-779E-48BD-8604-8FACC5EDB8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F90F07-0C45-4389-ADCE-8ABBE8ABA2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5ED9C88-53E0-4C02-8422-A0EA30F6C0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EDC861F-E3F8-4116-95D6-D8273A5BA7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FA63AB5-DAFE-4D4A-BC11-5409C655A0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4AB012C-5C98-410E-AFAA-116BC83B7F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E6AAD25-8F04-438A-B461-A81C236883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3B51F39-60DD-4FCC-866E-AC2FB635B8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A0E117E-88E3-489A-AA2B-EF3AE47268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035BD41-C01C-4419-9FFD-632695E298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8C1F14C-4D82-470C-9C39-97797D632D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D91A7754-94DE-46B1-899A-3EDD41B7B3A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EAE7DC1-03C7-4299-B16C-2712C2B552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641AAF3-5AFA-4EB2-AC16-19907264E2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3C26AFA-7D47-4B3B-AC56-73929B365E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CF203BE-8ACE-46B8-990E-F97644CDB6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8E61945-B01E-48EA-91BA-4ECEB2E17D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41625D2-3524-44AC-A37C-DA86D5207D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835C7D-B6A8-4222-B220-812138FC51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56824650-3E35-4A7C-8FA0-CE85BA133FB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4DE29F1-DFE5-471A-A371-6A752578B1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AC4B6CD-8450-4031-9919-E9AAC7E91F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a:extLst>
            <a:ext uri="{FF2B5EF4-FFF2-40B4-BE49-F238E27FC236}">
              <a16:creationId xmlns:a16="http://schemas.microsoft.com/office/drawing/2014/main" id="{E8F3F2FC-9FF2-4813-9893-231F6385B198}"/>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3BA85FE-D32B-4D2A-B465-3082A0FD39AE}"/>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a:extLst>
            <a:ext uri="{FF2B5EF4-FFF2-40B4-BE49-F238E27FC236}">
              <a16:creationId xmlns:a16="http://schemas.microsoft.com/office/drawing/2014/main" id="{85C92536-A3B7-4317-8CDC-3A6A4A81D52D}"/>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FE139B5A-D22B-4FB9-BF2F-660F3806F368}"/>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8240504D-F8E7-4E08-833B-CDF51C2653FF}"/>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816AD1A-BEB0-4257-AC4D-D7A55B7EF4F0}"/>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a:extLst>
            <a:ext uri="{FF2B5EF4-FFF2-40B4-BE49-F238E27FC236}">
              <a16:creationId xmlns:a16="http://schemas.microsoft.com/office/drawing/2014/main" id="{4009E80B-AF97-4732-B9E6-6ACE67755E78}"/>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a:extLst>
            <a:ext uri="{FF2B5EF4-FFF2-40B4-BE49-F238E27FC236}">
              <a16:creationId xmlns:a16="http://schemas.microsoft.com/office/drawing/2014/main" id="{11571D2E-5205-4066-9A5F-418D905399CE}"/>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a:extLst>
            <a:ext uri="{FF2B5EF4-FFF2-40B4-BE49-F238E27FC236}">
              <a16:creationId xmlns:a16="http://schemas.microsoft.com/office/drawing/2014/main" id="{35B2E6E9-F288-47F7-AC24-F2BFB91799C3}"/>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a:extLst>
            <a:ext uri="{FF2B5EF4-FFF2-40B4-BE49-F238E27FC236}">
              <a16:creationId xmlns:a16="http://schemas.microsoft.com/office/drawing/2014/main" id="{EBB8CAF1-6003-498C-AAB9-F5B42180E5BD}"/>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80" name="フローチャート: 判断 179">
          <a:extLst>
            <a:ext uri="{FF2B5EF4-FFF2-40B4-BE49-F238E27FC236}">
              <a16:creationId xmlns:a16="http://schemas.microsoft.com/office/drawing/2014/main" id="{1DF93E4F-DB1C-4A45-995A-B5F0612F1C7B}"/>
            </a:ext>
          </a:extLst>
        </xdr:cNvPr>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5DBEE85-52E0-4A58-981F-11DF1F629E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8760A4-E196-476E-BB24-9BF06B713D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587510-7F83-431F-9BE6-5BC49DE216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303C7D-A7D2-4F86-A934-4714AEB650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AB9729-0771-4268-8F12-CFED7A4566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6" name="楕円 185">
          <a:extLst>
            <a:ext uri="{FF2B5EF4-FFF2-40B4-BE49-F238E27FC236}">
              <a16:creationId xmlns:a16="http://schemas.microsoft.com/office/drawing/2014/main" id="{D5738EFD-1176-4FA0-B159-125A83E30162}"/>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2FE5B71-75D4-4691-80F8-596D828D4407}"/>
            </a:ext>
          </a:extLst>
        </xdr:cNvPr>
        <xdr:cNvSpPr txBox="1"/>
      </xdr:nvSpPr>
      <xdr:spPr>
        <a:xfrm>
          <a:off x="467360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8" name="楕円 187">
          <a:extLst>
            <a:ext uri="{FF2B5EF4-FFF2-40B4-BE49-F238E27FC236}">
              <a16:creationId xmlns:a16="http://schemas.microsoft.com/office/drawing/2014/main" id="{BE7F4E42-0D36-4E65-BE45-BD6A5B5C794C}"/>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87630</xdr:rowOff>
    </xdr:to>
    <xdr:cxnSp macro="">
      <xdr:nvCxnSpPr>
        <xdr:cNvPr id="189" name="直線コネクタ 188">
          <a:extLst>
            <a:ext uri="{FF2B5EF4-FFF2-40B4-BE49-F238E27FC236}">
              <a16:creationId xmlns:a16="http://schemas.microsoft.com/office/drawing/2014/main" id="{751723BF-F906-4099-A865-4C4F6C5D3BDF}"/>
            </a:ext>
          </a:extLst>
        </xdr:cNvPr>
        <xdr:cNvCxnSpPr/>
      </xdr:nvCxnSpPr>
      <xdr:spPr>
        <a:xfrm>
          <a:off x="3797300" y="1054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0" name="楕円 189">
          <a:extLst>
            <a:ext uri="{FF2B5EF4-FFF2-40B4-BE49-F238E27FC236}">
              <a16:creationId xmlns:a16="http://schemas.microsoft.com/office/drawing/2014/main" id="{72471640-7B57-4A69-A6E6-7A8FF6AC818E}"/>
            </a:ext>
          </a:extLst>
        </xdr:cNvPr>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121920</xdr:rowOff>
    </xdr:to>
    <xdr:cxnSp macro="">
      <xdr:nvCxnSpPr>
        <xdr:cNvPr id="191" name="直線コネクタ 190">
          <a:extLst>
            <a:ext uri="{FF2B5EF4-FFF2-40B4-BE49-F238E27FC236}">
              <a16:creationId xmlns:a16="http://schemas.microsoft.com/office/drawing/2014/main" id="{886B3672-18CB-46D9-8306-085CCE4CC7F0}"/>
            </a:ext>
          </a:extLst>
        </xdr:cNvPr>
        <xdr:cNvCxnSpPr/>
      </xdr:nvCxnSpPr>
      <xdr:spPr>
        <a:xfrm flipV="1">
          <a:off x="2908300" y="1054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a:extLst>
            <a:ext uri="{FF2B5EF4-FFF2-40B4-BE49-F238E27FC236}">
              <a16:creationId xmlns:a16="http://schemas.microsoft.com/office/drawing/2014/main" id="{377EEAF1-DF7D-4719-BF06-F0811F6D2ADD}"/>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121920</xdr:rowOff>
    </xdr:to>
    <xdr:cxnSp macro="">
      <xdr:nvCxnSpPr>
        <xdr:cNvPr id="193" name="直線コネクタ 192">
          <a:extLst>
            <a:ext uri="{FF2B5EF4-FFF2-40B4-BE49-F238E27FC236}">
              <a16:creationId xmlns:a16="http://schemas.microsoft.com/office/drawing/2014/main" id="{EF64070B-CB80-4642-9CA2-8F3D4E427DE6}"/>
            </a:ext>
          </a:extLst>
        </xdr:cNvPr>
        <xdr:cNvCxnSpPr/>
      </xdr:nvCxnSpPr>
      <xdr:spPr>
        <a:xfrm>
          <a:off x="2019300" y="10549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4" name="楕円 193">
          <a:extLst>
            <a:ext uri="{FF2B5EF4-FFF2-40B4-BE49-F238E27FC236}">
              <a16:creationId xmlns:a16="http://schemas.microsoft.com/office/drawing/2014/main" id="{922FE84B-24D0-4673-90E0-BE3C093AA9D9}"/>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91440</xdr:rowOff>
    </xdr:to>
    <xdr:cxnSp macro="">
      <xdr:nvCxnSpPr>
        <xdr:cNvPr id="195" name="直線コネクタ 194">
          <a:extLst>
            <a:ext uri="{FF2B5EF4-FFF2-40B4-BE49-F238E27FC236}">
              <a16:creationId xmlns:a16="http://schemas.microsoft.com/office/drawing/2014/main" id="{1E1314FA-6716-4979-8BE3-B4A77DA95F14}"/>
            </a:ext>
          </a:extLst>
        </xdr:cNvPr>
        <xdr:cNvCxnSpPr/>
      </xdr:nvCxnSpPr>
      <xdr:spPr>
        <a:xfrm>
          <a:off x="1130300" y="105289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2A8185E-F419-4DC6-B568-0257703F23E4}"/>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446482D-9328-4879-91C7-7D0A7665D169}"/>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3D4A4F6-C9AD-4AED-90BA-429DD850D31D}"/>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5A43340-96FB-4F59-AA04-093A3B5DC7BB}"/>
            </a:ext>
          </a:extLst>
        </xdr:cNvPr>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154957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F981F2C-247E-476A-B153-39713F6D1CA8}"/>
            </a:ext>
          </a:extLst>
        </xdr:cNvPr>
        <xdr:cNvSpPr txBox="1"/>
      </xdr:nvSpPr>
      <xdr:spPr>
        <a:xfrm>
          <a:off x="35820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94FBC0B-7325-4191-9AF6-3B4D5B8386C5}"/>
            </a:ext>
          </a:extLst>
        </xdr:cNvPr>
        <xdr:cNvSpPr txBox="1"/>
      </xdr:nvSpPr>
      <xdr:spPr>
        <a:xfrm>
          <a:off x="2705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F815600-1ABF-4C24-904D-26DC0D845083}"/>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30CFEC7-D421-46FD-B432-66707CF2B5D4}"/>
            </a:ext>
          </a:extLst>
        </xdr:cNvPr>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112BA4C-0902-41A4-8044-D50C1C7482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4234019-575E-4685-AF78-3E85DD1DB7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283D5EB-5BE3-4EBB-8152-064F66DC6B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294DF12-C176-4C25-89B8-4BEFE41884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CA140B6-E29D-47F8-B46B-326C2F7506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3F89D5F-91BC-4D6E-9BB7-4A1CBE52C8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134B1DF-D39D-4D05-BB88-75D0FFB0AC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3E9D695-27F1-498C-9C9C-A7DEE1270A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DFF6525-7FEC-4D99-92A3-3A89C7EA1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81F4D-77C8-457F-B5EA-0247F111E5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62CA96AC-465D-493E-914C-3ACE59DF0D0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575A2A4-A80F-4A68-A291-E25C9A9E5CFA}"/>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BDBB16A4-0774-4F18-916B-B3A6EF2579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7ED0BBF9-E985-4592-9293-191FD272287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A4AADEE7-EA90-4EB2-838D-E1EA07CBBEB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12468921-58EB-4D01-BF00-70FAE0BBBCB7}"/>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52BE8EE4-1F76-4D48-BEDC-84E649707F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8C0C157-8580-40CF-AA4C-A6BC92B11B1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E0B78521-6CD5-424A-AD0D-A5A17C9E56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a:extLst>
            <a:ext uri="{FF2B5EF4-FFF2-40B4-BE49-F238E27FC236}">
              <a16:creationId xmlns:a16="http://schemas.microsoft.com/office/drawing/2014/main" id="{99287CE9-A798-43CF-9871-A892E2E0DE09}"/>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12DC5078-CC70-4E72-A7E1-19F867BCE041}"/>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a:extLst>
            <a:ext uri="{FF2B5EF4-FFF2-40B4-BE49-F238E27FC236}">
              <a16:creationId xmlns:a16="http://schemas.microsoft.com/office/drawing/2014/main" id="{82238145-EFC5-41FB-812B-B3082087D7B1}"/>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AC52136-26EC-48BB-ACC5-EF3882CA7C94}"/>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a:extLst>
            <a:ext uri="{FF2B5EF4-FFF2-40B4-BE49-F238E27FC236}">
              <a16:creationId xmlns:a16="http://schemas.microsoft.com/office/drawing/2014/main" id="{1B827347-E1BA-4E55-8302-2D3132B81F51}"/>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C92BF5BC-0B6D-4576-9661-3F4795A9A243}"/>
            </a:ext>
          </a:extLst>
        </xdr:cNvPr>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a:extLst>
            <a:ext uri="{FF2B5EF4-FFF2-40B4-BE49-F238E27FC236}">
              <a16:creationId xmlns:a16="http://schemas.microsoft.com/office/drawing/2014/main" id="{5B1CC906-9BE7-44D0-9C53-5DB304AC7898}"/>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a:extLst>
            <a:ext uri="{FF2B5EF4-FFF2-40B4-BE49-F238E27FC236}">
              <a16:creationId xmlns:a16="http://schemas.microsoft.com/office/drawing/2014/main" id="{B4192123-15D0-498B-8C74-EC018DE9B51D}"/>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a:extLst>
            <a:ext uri="{FF2B5EF4-FFF2-40B4-BE49-F238E27FC236}">
              <a16:creationId xmlns:a16="http://schemas.microsoft.com/office/drawing/2014/main" id="{672629F6-E9F6-45BB-9210-617FB228AD97}"/>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a:extLst>
            <a:ext uri="{FF2B5EF4-FFF2-40B4-BE49-F238E27FC236}">
              <a16:creationId xmlns:a16="http://schemas.microsoft.com/office/drawing/2014/main" id="{63601F3F-1FFB-466E-8371-F84666BF81B9}"/>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33" name="フローチャート: 判断 232">
          <a:extLst>
            <a:ext uri="{FF2B5EF4-FFF2-40B4-BE49-F238E27FC236}">
              <a16:creationId xmlns:a16="http://schemas.microsoft.com/office/drawing/2014/main" id="{DE3C1062-C0DB-4A6B-A285-10AD39486C9E}"/>
            </a:ext>
          </a:extLst>
        </xdr:cNvPr>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EC3F10-38CE-4490-9BA0-951B0121C2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DFEBFE-247A-462B-A630-AF1918A2F7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446B98-F2CD-462E-AB08-6326AD4FF0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620177F-2031-4DB6-8122-92C4533C86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10CA05B-BDBD-4CC2-B886-D7C22B563B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159569</xdr:rowOff>
    </xdr:from>
    <xdr:to>
      <xdr:col>55</xdr:col>
      <xdr:colOff>50800</xdr:colOff>
      <xdr:row>62</xdr:row>
      <xdr:rowOff>89719</xdr:rowOff>
    </xdr:to>
    <xdr:sp macro="" textlink="">
      <xdr:nvSpPr>
        <xdr:cNvPr id="239" name="楕円 238">
          <a:extLst>
            <a:ext uri="{FF2B5EF4-FFF2-40B4-BE49-F238E27FC236}">
              <a16:creationId xmlns:a16="http://schemas.microsoft.com/office/drawing/2014/main" id="{7EB0BE27-65C5-4612-BEB2-B08CA91CF609}"/>
            </a:ext>
          </a:extLst>
        </xdr:cNvPr>
        <xdr:cNvSpPr/>
      </xdr:nvSpPr>
      <xdr:spPr>
        <a:xfrm>
          <a:off x="10426700" y="106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137996</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64679CE1-7F38-4704-B30F-44AF1D6D8B47}"/>
            </a:ext>
          </a:extLst>
        </xdr:cNvPr>
        <xdr:cNvSpPr txBox="1"/>
      </xdr:nvSpPr>
      <xdr:spPr>
        <a:xfrm>
          <a:off x="10515600" y="105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164616</xdr:rowOff>
    </xdr:from>
    <xdr:to>
      <xdr:col>50</xdr:col>
      <xdr:colOff>165100</xdr:colOff>
      <xdr:row>62</xdr:row>
      <xdr:rowOff>94766</xdr:rowOff>
    </xdr:to>
    <xdr:sp macro="" textlink="">
      <xdr:nvSpPr>
        <xdr:cNvPr id="241" name="楕円 240">
          <a:extLst>
            <a:ext uri="{FF2B5EF4-FFF2-40B4-BE49-F238E27FC236}">
              <a16:creationId xmlns:a16="http://schemas.microsoft.com/office/drawing/2014/main" id="{A797BA0C-603E-424C-8940-3D563C688A0E}"/>
            </a:ext>
          </a:extLst>
        </xdr:cNvPr>
        <xdr:cNvSpPr/>
      </xdr:nvSpPr>
      <xdr:spPr>
        <a:xfrm>
          <a:off x="9588500" y="106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38919</xdr:rowOff>
    </xdr:from>
    <xdr:to>
      <xdr:col>55</xdr:col>
      <xdr:colOff>0</xdr:colOff>
      <xdr:row>62</xdr:row>
      <xdr:rowOff>43966</xdr:rowOff>
    </xdr:to>
    <xdr:cxnSp macro="">
      <xdr:nvCxnSpPr>
        <xdr:cNvPr id="242" name="直線コネクタ 241">
          <a:extLst>
            <a:ext uri="{FF2B5EF4-FFF2-40B4-BE49-F238E27FC236}">
              <a16:creationId xmlns:a16="http://schemas.microsoft.com/office/drawing/2014/main" id="{AE16E923-B984-420F-983F-5557B3F73CFF}"/>
            </a:ext>
          </a:extLst>
        </xdr:cNvPr>
        <xdr:cNvCxnSpPr/>
      </xdr:nvCxnSpPr>
      <xdr:spPr>
        <a:xfrm flipV="1">
          <a:off x="9639300" y="10668819"/>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147379</xdr:rowOff>
    </xdr:from>
    <xdr:to>
      <xdr:col>46</xdr:col>
      <xdr:colOff>38100</xdr:colOff>
      <xdr:row>62</xdr:row>
      <xdr:rowOff>77529</xdr:rowOff>
    </xdr:to>
    <xdr:sp macro="" textlink="">
      <xdr:nvSpPr>
        <xdr:cNvPr id="243" name="楕円 242">
          <a:extLst>
            <a:ext uri="{FF2B5EF4-FFF2-40B4-BE49-F238E27FC236}">
              <a16:creationId xmlns:a16="http://schemas.microsoft.com/office/drawing/2014/main" id="{1953CED0-A315-491F-A91E-ED7BC58D208A}"/>
            </a:ext>
          </a:extLst>
        </xdr:cNvPr>
        <xdr:cNvSpPr/>
      </xdr:nvSpPr>
      <xdr:spPr>
        <a:xfrm>
          <a:off x="8699500" y="10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26729</xdr:rowOff>
    </xdr:from>
    <xdr:to>
      <xdr:col>50</xdr:col>
      <xdr:colOff>114300</xdr:colOff>
      <xdr:row>62</xdr:row>
      <xdr:rowOff>43966</xdr:rowOff>
    </xdr:to>
    <xdr:cxnSp macro="">
      <xdr:nvCxnSpPr>
        <xdr:cNvPr id="244" name="直線コネクタ 243">
          <a:extLst>
            <a:ext uri="{FF2B5EF4-FFF2-40B4-BE49-F238E27FC236}">
              <a16:creationId xmlns:a16="http://schemas.microsoft.com/office/drawing/2014/main" id="{3ADAD956-B062-4E03-940B-FEB16699314B}"/>
            </a:ext>
          </a:extLst>
        </xdr:cNvPr>
        <xdr:cNvCxnSpPr/>
      </xdr:nvCxnSpPr>
      <xdr:spPr>
        <a:xfrm>
          <a:off x="8750300" y="1065662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146814</xdr:rowOff>
    </xdr:from>
    <xdr:to>
      <xdr:col>41</xdr:col>
      <xdr:colOff>101600</xdr:colOff>
      <xdr:row>62</xdr:row>
      <xdr:rowOff>76964</xdr:rowOff>
    </xdr:to>
    <xdr:sp macro="" textlink="">
      <xdr:nvSpPr>
        <xdr:cNvPr id="245" name="楕円 244">
          <a:extLst>
            <a:ext uri="{FF2B5EF4-FFF2-40B4-BE49-F238E27FC236}">
              <a16:creationId xmlns:a16="http://schemas.microsoft.com/office/drawing/2014/main" id="{153F4F03-47BD-41E0-BDE2-24BCDAF1439F}"/>
            </a:ext>
          </a:extLst>
        </xdr:cNvPr>
        <xdr:cNvSpPr/>
      </xdr:nvSpPr>
      <xdr:spPr>
        <a:xfrm>
          <a:off x="7810500" y="10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26164</xdr:rowOff>
    </xdr:from>
    <xdr:to>
      <xdr:col>45</xdr:col>
      <xdr:colOff>177800</xdr:colOff>
      <xdr:row>62</xdr:row>
      <xdr:rowOff>26729</xdr:rowOff>
    </xdr:to>
    <xdr:cxnSp macro="">
      <xdr:nvCxnSpPr>
        <xdr:cNvPr id="246" name="直線コネクタ 245">
          <a:extLst>
            <a:ext uri="{FF2B5EF4-FFF2-40B4-BE49-F238E27FC236}">
              <a16:creationId xmlns:a16="http://schemas.microsoft.com/office/drawing/2014/main" id="{8275A0BC-241B-47FF-BD65-3ED5F9FE84F8}"/>
            </a:ext>
          </a:extLst>
        </xdr:cNvPr>
        <xdr:cNvCxnSpPr/>
      </xdr:nvCxnSpPr>
      <xdr:spPr>
        <a:xfrm>
          <a:off x="7861300" y="10656064"/>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147848</xdr:rowOff>
    </xdr:from>
    <xdr:to>
      <xdr:col>36</xdr:col>
      <xdr:colOff>165100</xdr:colOff>
      <xdr:row>62</xdr:row>
      <xdr:rowOff>77998</xdr:rowOff>
    </xdr:to>
    <xdr:sp macro="" textlink="">
      <xdr:nvSpPr>
        <xdr:cNvPr id="247" name="楕円 246">
          <a:extLst>
            <a:ext uri="{FF2B5EF4-FFF2-40B4-BE49-F238E27FC236}">
              <a16:creationId xmlns:a16="http://schemas.microsoft.com/office/drawing/2014/main" id="{CDB51E29-E893-46E9-9D2A-035D37B8118E}"/>
            </a:ext>
          </a:extLst>
        </xdr:cNvPr>
        <xdr:cNvSpPr/>
      </xdr:nvSpPr>
      <xdr:spPr>
        <a:xfrm>
          <a:off x="6921500" y="106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26164</xdr:rowOff>
    </xdr:from>
    <xdr:to>
      <xdr:col>41</xdr:col>
      <xdr:colOff>50800</xdr:colOff>
      <xdr:row>62</xdr:row>
      <xdr:rowOff>27198</xdr:rowOff>
    </xdr:to>
    <xdr:cxnSp macro="">
      <xdr:nvCxnSpPr>
        <xdr:cNvPr id="248" name="直線コネクタ 247">
          <a:extLst>
            <a:ext uri="{FF2B5EF4-FFF2-40B4-BE49-F238E27FC236}">
              <a16:creationId xmlns:a16="http://schemas.microsoft.com/office/drawing/2014/main" id="{C32C2D5C-8093-4771-90DC-168D02EC5CEE}"/>
            </a:ext>
          </a:extLst>
        </xdr:cNvPr>
        <xdr:cNvCxnSpPr/>
      </xdr:nvCxnSpPr>
      <xdr:spPr>
        <a:xfrm flipV="1">
          <a:off x="6972300" y="106560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437D995-ACDC-47BA-A5AF-6986CC941F90}"/>
            </a:ext>
          </a:extLst>
        </xdr:cNvPr>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E3D56214-2CC5-4EC4-A423-8B20C6952B30}"/>
            </a:ext>
          </a:extLst>
        </xdr:cNvPr>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F2A92AD3-A9AA-4F40-89CE-5E1E95CD0A62}"/>
            </a:ext>
          </a:extLst>
        </xdr:cNvPr>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8E5786B1-4950-48AB-B561-79811AB13120}"/>
            </a:ext>
          </a:extLst>
        </xdr:cNvPr>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85893</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659FA4B7-16C8-414C-85EF-0967C1922057}"/>
            </a:ext>
          </a:extLst>
        </xdr:cNvPr>
        <xdr:cNvSpPr txBox="1"/>
      </xdr:nvSpPr>
      <xdr:spPr>
        <a:xfrm>
          <a:off x="9359411" y="107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68656</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7CB86E5D-8C90-4A59-A17C-B6708F523DD2}"/>
            </a:ext>
          </a:extLst>
        </xdr:cNvPr>
        <xdr:cNvSpPr txBox="1"/>
      </xdr:nvSpPr>
      <xdr:spPr>
        <a:xfrm>
          <a:off x="8483111" y="10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68091</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D7F75152-2B98-4FFB-A0EB-3425832F15A7}"/>
            </a:ext>
          </a:extLst>
        </xdr:cNvPr>
        <xdr:cNvSpPr txBox="1"/>
      </xdr:nvSpPr>
      <xdr:spPr>
        <a:xfrm>
          <a:off x="7594111" y="106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69125</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D5B53A2E-AD06-4A9C-A1AA-72EF24D10A33}"/>
            </a:ext>
          </a:extLst>
        </xdr:cNvPr>
        <xdr:cNvSpPr txBox="1"/>
      </xdr:nvSpPr>
      <xdr:spPr>
        <a:xfrm>
          <a:off x="6705111" y="106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40B36CE3-A2B2-417A-96EE-F033C736B2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1061844-A461-4139-80D3-DBA1E61AE1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D0817FBE-52C7-431E-8DAF-8818FCDAD3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49686AA3-66D0-4BEF-9741-9BA6D1DD75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C0A565CB-B9B8-419C-B802-55D540FE5C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4063D16B-C79C-499E-A8D1-58A1973BA3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5B6FDBBF-C4AE-43D1-991D-8EEADC1CC0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5A02DAAC-24F9-4521-B9F2-22CDE59CBE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DBD6B8A0-0D69-4A39-89EE-68F16319E3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8601E3F-539F-41B3-A723-425D805E6D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32E28156-741B-4C3D-9687-B60BD96597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760D36A2-874C-44E8-B6CB-AE66F1EFFC5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465EF8FA-3839-42CC-9ECC-C9303EC25CF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404AA015-716D-4B87-AE95-AADB7957D49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12404EE8-AE19-4CA4-BFA4-069FD23AF6E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D904667B-FC0E-4488-A807-60112819D62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67DB8388-5F7A-43A7-BF08-63CF1F2AA84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320737DD-1DFE-4EB7-A531-EC77B36EF3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A60587C3-8B93-4D2D-9390-E0F41CA0FAC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31AE97DA-3F0A-45C3-90EA-6D8B2FC671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BD3064BB-DFAB-4209-81BD-F26241AE015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B5AFD09E-0F36-4EEE-A2C7-571FEA641C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ADEC8CE0-DDFC-4AED-9BEA-5FEAD924AF1E}"/>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12314AE8-102E-4E12-846D-43650FD5D00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860A895E-0E72-466B-B5CE-B50CB17C6E9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88C10E38-8BC0-44AD-9D34-0905B85D3D87}"/>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a:extLst>
            <a:ext uri="{FF2B5EF4-FFF2-40B4-BE49-F238E27FC236}">
              <a16:creationId xmlns:a16="http://schemas.microsoft.com/office/drawing/2014/main" id="{C3887AB0-548D-40C4-8A67-35912AFED2E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1D0B2AF8-CE34-4533-A9ED-1F696A6192F8}"/>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a:extLst>
            <a:ext uri="{FF2B5EF4-FFF2-40B4-BE49-F238E27FC236}">
              <a16:creationId xmlns:a16="http://schemas.microsoft.com/office/drawing/2014/main" id="{EBD52CC3-8498-463E-BE85-4CE5088BA412}"/>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a:extLst>
            <a:ext uri="{FF2B5EF4-FFF2-40B4-BE49-F238E27FC236}">
              <a16:creationId xmlns:a16="http://schemas.microsoft.com/office/drawing/2014/main" id="{954B56A3-0A36-4277-971C-1F67A3C25AFB}"/>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a:extLst>
            <a:ext uri="{FF2B5EF4-FFF2-40B4-BE49-F238E27FC236}">
              <a16:creationId xmlns:a16="http://schemas.microsoft.com/office/drawing/2014/main" id="{1232288F-3492-4D4C-BCD1-D26E051D0F7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a:extLst>
            <a:ext uri="{FF2B5EF4-FFF2-40B4-BE49-F238E27FC236}">
              <a16:creationId xmlns:a16="http://schemas.microsoft.com/office/drawing/2014/main" id="{9B7CE549-2F8A-475E-B2D0-04EEB0040932}"/>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89" name="フローチャート: 判断 288">
          <a:extLst>
            <a:ext uri="{FF2B5EF4-FFF2-40B4-BE49-F238E27FC236}">
              <a16:creationId xmlns:a16="http://schemas.microsoft.com/office/drawing/2014/main" id="{6BBF7C6F-BAED-4DA8-BF4B-7A9E92BF0B63}"/>
            </a:ext>
          </a:extLst>
        </xdr:cNvPr>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3FA9C5-C88C-451C-AD96-01CFD7C1DC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40E8BF1-20A4-419A-807B-CE825B570F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94CC638-CB3C-40B7-BC45-332E888EDE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D84C2DE-DB2D-471B-8C91-7F52EB1FB5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292156F-761B-4DC1-BFE4-3706C0A123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95" name="楕円 294">
          <a:extLst>
            <a:ext uri="{FF2B5EF4-FFF2-40B4-BE49-F238E27FC236}">
              <a16:creationId xmlns:a16="http://schemas.microsoft.com/office/drawing/2014/main" id="{7AF988BC-6751-4FB3-B6B6-65ACAC326B48}"/>
            </a:ext>
          </a:extLst>
        </xdr:cNvPr>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464CB632-CFF4-4D07-9D6D-0184BEDAAE55}"/>
            </a:ext>
          </a:extLst>
        </xdr:cNvPr>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297" name="楕円 296">
          <a:extLst>
            <a:ext uri="{FF2B5EF4-FFF2-40B4-BE49-F238E27FC236}">
              <a16:creationId xmlns:a16="http://schemas.microsoft.com/office/drawing/2014/main" id="{3E147225-91DC-41AE-B05C-767B1FC61B2E}"/>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47244</xdr:rowOff>
    </xdr:to>
    <xdr:cxnSp macro="">
      <xdr:nvCxnSpPr>
        <xdr:cNvPr id="298" name="直線コネクタ 297">
          <a:extLst>
            <a:ext uri="{FF2B5EF4-FFF2-40B4-BE49-F238E27FC236}">
              <a16:creationId xmlns:a16="http://schemas.microsoft.com/office/drawing/2014/main" id="{654984E3-EF9D-401E-BB86-5BB845AF62A7}"/>
            </a:ext>
          </a:extLst>
        </xdr:cNvPr>
        <xdr:cNvCxnSpPr/>
      </xdr:nvCxnSpPr>
      <xdr:spPr>
        <a:xfrm>
          <a:off x="3797300" y="137563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299" name="楕円 298">
          <a:extLst>
            <a:ext uri="{FF2B5EF4-FFF2-40B4-BE49-F238E27FC236}">
              <a16:creationId xmlns:a16="http://schemas.microsoft.com/office/drawing/2014/main" id="{6CC5DA52-8B3E-4CCC-92EE-884848473EEF}"/>
            </a:ext>
          </a:extLst>
        </xdr:cNvPr>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40387</xdr:rowOff>
    </xdr:to>
    <xdr:cxnSp macro="">
      <xdr:nvCxnSpPr>
        <xdr:cNvPr id="300" name="直線コネクタ 299">
          <a:extLst>
            <a:ext uri="{FF2B5EF4-FFF2-40B4-BE49-F238E27FC236}">
              <a16:creationId xmlns:a16="http://schemas.microsoft.com/office/drawing/2014/main" id="{4110873F-0437-4185-A038-45D013D64782}"/>
            </a:ext>
          </a:extLst>
        </xdr:cNvPr>
        <xdr:cNvCxnSpPr/>
      </xdr:nvCxnSpPr>
      <xdr:spPr>
        <a:xfrm>
          <a:off x="2908300" y="137289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301" name="楕円 300">
          <a:extLst>
            <a:ext uri="{FF2B5EF4-FFF2-40B4-BE49-F238E27FC236}">
              <a16:creationId xmlns:a16="http://schemas.microsoft.com/office/drawing/2014/main" id="{B0F6F33F-B1EF-4AA8-9326-C6E346A3911A}"/>
            </a:ext>
          </a:extLst>
        </xdr:cNvPr>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12954</xdr:rowOff>
    </xdr:from>
    <xdr:to>
      <xdr:col>15</xdr:col>
      <xdr:colOff>50800</xdr:colOff>
      <xdr:row>80</xdr:row>
      <xdr:rowOff>72389</xdr:rowOff>
    </xdr:to>
    <xdr:cxnSp macro="">
      <xdr:nvCxnSpPr>
        <xdr:cNvPr id="302" name="直線コネクタ 301">
          <a:extLst>
            <a:ext uri="{FF2B5EF4-FFF2-40B4-BE49-F238E27FC236}">
              <a16:creationId xmlns:a16="http://schemas.microsoft.com/office/drawing/2014/main" id="{C3B0AB79-BFF6-4617-9007-A89A82CDC0EF}"/>
            </a:ext>
          </a:extLst>
        </xdr:cNvPr>
        <xdr:cNvCxnSpPr/>
      </xdr:nvCxnSpPr>
      <xdr:spPr>
        <a:xfrm flipV="1">
          <a:off x="2019300" y="137289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xdr:rowOff>
    </xdr:from>
    <xdr:to>
      <xdr:col>6</xdr:col>
      <xdr:colOff>38100</xdr:colOff>
      <xdr:row>80</xdr:row>
      <xdr:rowOff>114046</xdr:rowOff>
    </xdr:to>
    <xdr:sp macro="" textlink="">
      <xdr:nvSpPr>
        <xdr:cNvPr id="303" name="楕円 302">
          <a:extLst>
            <a:ext uri="{FF2B5EF4-FFF2-40B4-BE49-F238E27FC236}">
              <a16:creationId xmlns:a16="http://schemas.microsoft.com/office/drawing/2014/main" id="{78993072-7CA5-4A59-9D41-62731F32E391}"/>
            </a:ext>
          </a:extLst>
        </xdr:cNvPr>
        <xdr:cNvSpPr/>
      </xdr:nvSpPr>
      <xdr:spPr>
        <a:xfrm>
          <a:off x="1079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72389</xdr:rowOff>
    </xdr:to>
    <xdr:cxnSp macro="">
      <xdr:nvCxnSpPr>
        <xdr:cNvPr id="304" name="直線コネクタ 303">
          <a:extLst>
            <a:ext uri="{FF2B5EF4-FFF2-40B4-BE49-F238E27FC236}">
              <a16:creationId xmlns:a16="http://schemas.microsoft.com/office/drawing/2014/main" id="{C4680E93-0CBE-48FF-AD75-2D33883DF465}"/>
            </a:ext>
          </a:extLst>
        </xdr:cNvPr>
        <xdr:cNvCxnSpPr/>
      </xdr:nvCxnSpPr>
      <xdr:spPr>
        <a:xfrm>
          <a:off x="1130300" y="13779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5" name="n_1aveValue【公営住宅】&#10;有形固定資産減価償却率">
          <a:extLst>
            <a:ext uri="{FF2B5EF4-FFF2-40B4-BE49-F238E27FC236}">
              <a16:creationId xmlns:a16="http://schemas.microsoft.com/office/drawing/2014/main" id="{D9D493AA-7160-42F4-83F4-153F954033C1}"/>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6" name="n_2aveValue【公営住宅】&#10;有形固定資産減価償却率">
          <a:extLst>
            <a:ext uri="{FF2B5EF4-FFF2-40B4-BE49-F238E27FC236}">
              <a16:creationId xmlns:a16="http://schemas.microsoft.com/office/drawing/2014/main" id="{57DE9E85-7BC5-4E49-AB16-807C2B5E79CD}"/>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307" name="n_3aveValue【公営住宅】&#10;有形固定資産減価償却率">
          <a:extLst>
            <a:ext uri="{FF2B5EF4-FFF2-40B4-BE49-F238E27FC236}">
              <a16:creationId xmlns:a16="http://schemas.microsoft.com/office/drawing/2014/main" id="{04877EDF-BB1A-4736-897B-40B966B1DFA6}"/>
            </a:ext>
          </a:extLst>
        </xdr:cNvPr>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08" name="n_4aveValue【公営住宅】&#10;有形固定資産減価償却率">
          <a:extLst>
            <a:ext uri="{FF2B5EF4-FFF2-40B4-BE49-F238E27FC236}">
              <a16:creationId xmlns:a16="http://schemas.microsoft.com/office/drawing/2014/main" id="{A5C41020-4221-45A6-A2B0-1A1BE77A013C}"/>
            </a:ext>
          </a:extLst>
        </xdr:cNvPr>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309" name="n_1mainValue【公営住宅】&#10;有形固定資産減価償却率">
          <a:extLst>
            <a:ext uri="{FF2B5EF4-FFF2-40B4-BE49-F238E27FC236}">
              <a16:creationId xmlns:a16="http://schemas.microsoft.com/office/drawing/2014/main" id="{D5CE8D0C-7E7B-4039-89DC-2A1879625C9E}"/>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0" name="n_2mainValue【公営住宅】&#10;有形固定資産減価償却率">
          <a:extLst>
            <a:ext uri="{FF2B5EF4-FFF2-40B4-BE49-F238E27FC236}">
              <a16:creationId xmlns:a16="http://schemas.microsoft.com/office/drawing/2014/main" id="{A2B202DB-7412-46F3-8481-C69E844120A1}"/>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11" name="n_3mainValue【公営住宅】&#10;有形固定資産減価償却率">
          <a:extLst>
            <a:ext uri="{FF2B5EF4-FFF2-40B4-BE49-F238E27FC236}">
              <a16:creationId xmlns:a16="http://schemas.microsoft.com/office/drawing/2014/main" id="{3477DD54-E83F-4409-9D6B-BEBB3152454A}"/>
            </a:ext>
          </a:extLst>
        </xdr:cNvPr>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312" name="n_4mainValue【公営住宅】&#10;有形固定資産減価償却率">
          <a:extLst>
            <a:ext uri="{FF2B5EF4-FFF2-40B4-BE49-F238E27FC236}">
              <a16:creationId xmlns:a16="http://schemas.microsoft.com/office/drawing/2014/main" id="{71FDF455-5AF3-461A-AD6C-D85F423EA4C8}"/>
            </a:ext>
          </a:extLst>
        </xdr:cNvPr>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2888D043-6740-4DC6-AB75-C110514A9B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7A5E12A-1D97-4341-9FFB-3BF2174984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F7947DDA-B35C-4924-8068-B4A3557075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DAE521D9-0EBE-46F9-A7FD-36698C67E5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75AFFAA7-9898-4BD2-AE14-B02BA931B8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FA0B2CF2-B029-499D-8955-E42B9EC92D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54C4A894-6366-4D41-B743-C29B0BB8BC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D63C9AD4-324F-4D68-8BDC-02B6D787AA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B7071CBF-7212-41A6-8F22-F2EAD4BFCB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C55F1CF3-01B9-4029-8426-60EA2D7310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25AB357F-2D6B-4B2F-AD67-DA5FBB23C1D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DA7A9A39-60A0-47F9-A6CB-CB553DD28F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169898E0-465B-474E-9A11-7361ABD8E7B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BD1FC421-42AB-48FF-9C01-1F21CABE0A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BFBA6E3B-AC6F-489B-A96D-43E49E8FF4C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1F18066E-CB08-42F5-B3B6-C8CF595774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689FEECB-ECE3-4714-83BA-BB4D50EA11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960525E1-72A4-4DFF-B3F1-12257DC42E1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BFA27B65-C75C-4260-96E3-555D168406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467299EF-E70B-4E53-ADE5-453184C0D0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B6F4E2B8-761C-4C72-A0DE-867E86CD83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a:extLst>
            <a:ext uri="{FF2B5EF4-FFF2-40B4-BE49-F238E27FC236}">
              <a16:creationId xmlns:a16="http://schemas.microsoft.com/office/drawing/2014/main" id="{9A706FC2-2736-46E5-9547-0E124B113A0D}"/>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a:extLst>
            <a:ext uri="{FF2B5EF4-FFF2-40B4-BE49-F238E27FC236}">
              <a16:creationId xmlns:a16="http://schemas.microsoft.com/office/drawing/2014/main" id="{67B29242-24DA-4E13-B109-863368D2195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a:extLst>
            <a:ext uri="{FF2B5EF4-FFF2-40B4-BE49-F238E27FC236}">
              <a16:creationId xmlns:a16="http://schemas.microsoft.com/office/drawing/2014/main" id="{38E321B4-3C15-4EFF-9FBC-4BB0719E711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a:extLst>
            <a:ext uri="{FF2B5EF4-FFF2-40B4-BE49-F238E27FC236}">
              <a16:creationId xmlns:a16="http://schemas.microsoft.com/office/drawing/2014/main" id="{9512C39E-6366-4B07-862C-31CBCFD05AA3}"/>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a:extLst>
            <a:ext uri="{FF2B5EF4-FFF2-40B4-BE49-F238E27FC236}">
              <a16:creationId xmlns:a16="http://schemas.microsoft.com/office/drawing/2014/main" id="{80B5DA48-F499-4253-B90D-B5673A247597}"/>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39" name="【公営住宅】&#10;一人当たり面積平均値テキスト">
          <a:extLst>
            <a:ext uri="{FF2B5EF4-FFF2-40B4-BE49-F238E27FC236}">
              <a16:creationId xmlns:a16="http://schemas.microsoft.com/office/drawing/2014/main" id="{0C5E22E6-5DBA-453C-A0B7-A11EE4D993B4}"/>
            </a:ext>
          </a:extLst>
        </xdr:cNvPr>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a:extLst>
            <a:ext uri="{FF2B5EF4-FFF2-40B4-BE49-F238E27FC236}">
              <a16:creationId xmlns:a16="http://schemas.microsoft.com/office/drawing/2014/main" id="{65BCCDA2-DE8F-438C-B51B-6707241B91D3}"/>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a:extLst>
            <a:ext uri="{FF2B5EF4-FFF2-40B4-BE49-F238E27FC236}">
              <a16:creationId xmlns:a16="http://schemas.microsoft.com/office/drawing/2014/main" id="{AE7D1EF7-4379-45E3-940F-749E6C8CD1D4}"/>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a:extLst>
            <a:ext uri="{FF2B5EF4-FFF2-40B4-BE49-F238E27FC236}">
              <a16:creationId xmlns:a16="http://schemas.microsoft.com/office/drawing/2014/main" id="{B3131075-B025-4146-B3BD-A7A804B6D32C}"/>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a:extLst>
            <a:ext uri="{FF2B5EF4-FFF2-40B4-BE49-F238E27FC236}">
              <a16:creationId xmlns:a16="http://schemas.microsoft.com/office/drawing/2014/main" id="{A79209B6-3DBC-4352-8C53-5EC9C34978E2}"/>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44" name="フローチャート: 判断 343">
          <a:extLst>
            <a:ext uri="{FF2B5EF4-FFF2-40B4-BE49-F238E27FC236}">
              <a16:creationId xmlns:a16="http://schemas.microsoft.com/office/drawing/2014/main" id="{52055DC6-E548-4BA9-B124-8E1F61AC1EFA}"/>
            </a:ext>
          </a:extLst>
        </xdr:cNvPr>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110B879-DF5D-4AF4-85AA-660739CD7F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B3EE1F0-DCFA-405C-95DB-2ACB4E6B5C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EB1080-DA67-4B90-B454-827F3E0DE2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2584F74-6B7E-471E-97D6-E319A6CF94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49EA9D9-CE56-40F8-B74B-BD071B71C6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350" name="楕円 349">
          <a:extLst>
            <a:ext uri="{FF2B5EF4-FFF2-40B4-BE49-F238E27FC236}">
              <a16:creationId xmlns:a16="http://schemas.microsoft.com/office/drawing/2014/main" id="{DFE53F37-8160-4971-B9B5-9D88067E01EC}"/>
            </a:ext>
          </a:extLst>
        </xdr:cNvPr>
        <xdr:cNvSpPr/>
      </xdr:nvSpPr>
      <xdr:spPr>
        <a:xfrm>
          <a:off x="10426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150029</xdr:rowOff>
    </xdr:from>
    <xdr:ext cx="469744" cy="259045"/>
    <xdr:sp macro="" textlink="">
      <xdr:nvSpPr>
        <xdr:cNvPr id="351" name="【公営住宅】&#10;一人当たり面積該当値テキスト">
          <a:extLst>
            <a:ext uri="{FF2B5EF4-FFF2-40B4-BE49-F238E27FC236}">
              <a16:creationId xmlns:a16="http://schemas.microsoft.com/office/drawing/2014/main" id="{1A2208C2-7601-41C2-9B9F-4281D126F23E}"/>
            </a:ext>
          </a:extLst>
        </xdr:cNvPr>
        <xdr:cNvSpPr txBox="1"/>
      </xdr:nvSpPr>
      <xdr:spPr>
        <a:xfrm>
          <a:off x="10515600" y="145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2" name="楕円 351">
          <a:extLst>
            <a:ext uri="{FF2B5EF4-FFF2-40B4-BE49-F238E27FC236}">
              <a16:creationId xmlns:a16="http://schemas.microsoft.com/office/drawing/2014/main" id="{3779E850-EBC0-41D8-AF81-981053C04A74}"/>
            </a:ext>
          </a:extLst>
        </xdr:cNvPr>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114452</xdr:rowOff>
    </xdr:to>
    <xdr:cxnSp macro="">
      <xdr:nvCxnSpPr>
        <xdr:cNvPr id="353" name="直線コネクタ 352">
          <a:extLst>
            <a:ext uri="{FF2B5EF4-FFF2-40B4-BE49-F238E27FC236}">
              <a16:creationId xmlns:a16="http://schemas.microsoft.com/office/drawing/2014/main" id="{AA11F175-9967-43D4-97C0-93E40F20ACF8}"/>
            </a:ext>
          </a:extLst>
        </xdr:cNvPr>
        <xdr:cNvCxnSpPr/>
      </xdr:nvCxnSpPr>
      <xdr:spPr>
        <a:xfrm>
          <a:off x="9639300" y="1468724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54" name="楕円 353">
          <a:extLst>
            <a:ext uri="{FF2B5EF4-FFF2-40B4-BE49-F238E27FC236}">
              <a16:creationId xmlns:a16="http://schemas.microsoft.com/office/drawing/2014/main" id="{1EF2DC52-8906-4096-8C9A-F14B6C119B74}"/>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55" name="直線コネクタ 354">
          <a:extLst>
            <a:ext uri="{FF2B5EF4-FFF2-40B4-BE49-F238E27FC236}">
              <a16:creationId xmlns:a16="http://schemas.microsoft.com/office/drawing/2014/main" id="{36EF1AE4-C413-4C0A-A8E2-FD60EC3ABBD7}"/>
            </a:ext>
          </a:extLst>
        </xdr:cNvPr>
        <xdr:cNvCxnSpPr/>
      </xdr:nvCxnSpPr>
      <xdr:spPr>
        <a:xfrm>
          <a:off x="8750300" y="14686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56" name="楕円 355">
          <a:extLst>
            <a:ext uri="{FF2B5EF4-FFF2-40B4-BE49-F238E27FC236}">
              <a16:creationId xmlns:a16="http://schemas.microsoft.com/office/drawing/2014/main" id="{AA1C9675-BEA6-4459-B739-81A3200F6E23}"/>
            </a:ext>
          </a:extLst>
        </xdr:cNvPr>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113537</xdr:rowOff>
    </xdr:to>
    <xdr:cxnSp macro="">
      <xdr:nvCxnSpPr>
        <xdr:cNvPr id="357" name="直線コネクタ 356">
          <a:extLst>
            <a:ext uri="{FF2B5EF4-FFF2-40B4-BE49-F238E27FC236}">
              <a16:creationId xmlns:a16="http://schemas.microsoft.com/office/drawing/2014/main" id="{B3E2467D-DD3F-43D9-A6F4-A35FDD718BDD}"/>
            </a:ext>
          </a:extLst>
        </xdr:cNvPr>
        <xdr:cNvCxnSpPr/>
      </xdr:nvCxnSpPr>
      <xdr:spPr>
        <a:xfrm>
          <a:off x="7861300" y="14686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61824</xdr:rowOff>
    </xdr:from>
    <xdr:to>
      <xdr:col>36</xdr:col>
      <xdr:colOff>165100</xdr:colOff>
      <xdr:row>85</xdr:row>
      <xdr:rowOff>163424</xdr:rowOff>
    </xdr:to>
    <xdr:sp macro="" textlink="">
      <xdr:nvSpPr>
        <xdr:cNvPr id="358" name="楕円 357">
          <a:extLst>
            <a:ext uri="{FF2B5EF4-FFF2-40B4-BE49-F238E27FC236}">
              <a16:creationId xmlns:a16="http://schemas.microsoft.com/office/drawing/2014/main" id="{E12FD86D-7E3B-4093-9A5D-CEA4EC6B60AB}"/>
            </a:ext>
          </a:extLst>
        </xdr:cNvPr>
        <xdr:cNvSpPr/>
      </xdr:nvSpPr>
      <xdr:spPr>
        <a:xfrm>
          <a:off x="6921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112624</xdr:rowOff>
    </xdr:from>
    <xdr:to>
      <xdr:col>41</xdr:col>
      <xdr:colOff>50800</xdr:colOff>
      <xdr:row>85</xdr:row>
      <xdr:rowOff>113081</xdr:rowOff>
    </xdr:to>
    <xdr:cxnSp macro="">
      <xdr:nvCxnSpPr>
        <xdr:cNvPr id="359" name="直線コネクタ 358">
          <a:extLst>
            <a:ext uri="{FF2B5EF4-FFF2-40B4-BE49-F238E27FC236}">
              <a16:creationId xmlns:a16="http://schemas.microsoft.com/office/drawing/2014/main" id="{5E469298-90F0-44C8-91B2-1ADA70C3D59E}"/>
            </a:ext>
          </a:extLst>
        </xdr:cNvPr>
        <xdr:cNvCxnSpPr/>
      </xdr:nvCxnSpPr>
      <xdr:spPr>
        <a:xfrm>
          <a:off x="6972300" y="14685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60" name="n_1aveValue【公営住宅】&#10;一人当たり面積">
          <a:extLst>
            <a:ext uri="{FF2B5EF4-FFF2-40B4-BE49-F238E27FC236}">
              <a16:creationId xmlns:a16="http://schemas.microsoft.com/office/drawing/2014/main" id="{31A2136D-65DE-41E2-89FC-4FF5ADDC1F3C}"/>
            </a:ext>
          </a:extLst>
        </xdr:cNvPr>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61" name="n_2aveValue【公営住宅】&#10;一人当たり面積">
          <a:extLst>
            <a:ext uri="{FF2B5EF4-FFF2-40B4-BE49-F238E27FC236}">
              <a16:creationId xmlns:a16="http://schemas.microsoft.com/office/drawing/2014/main" id="{DBD60A6D-1676-4601-A2A2-B98B9C569BA2}"/>
            </a:ext>
          </a:extLst>
        </xdr:cNvPr>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62" name="n_3aveValue【公営住宅】&#10;一人当たり面積">
          <a:extLst>
            <a:ext uri="{FF2B5EF4-FFF2-40B4-BE49-F238E27FC236}">
              <a16:creationId xmlns:a16="http://schemas.microsoft.com/office/drawing/2014/main" id="{22AD2A17-FF51-4E75-BE13-1AF8CE96AC66}"/>
            </a:ext>
          </a:extLst>
        </xdr:cNvPr>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63" name="n_4aveValue【公営住宅】&#10;一人当たり面積">
          <a:extLst>
            <a:ext uri="{FF2B5EF4-FFF2-40B4-BE49-F238E27FC236}">
              <a16:creationId xmlns:a16="http://schemas.microsoft.com/office/drawing/2014/main" id="{5E01CE41-C61E-4A78-BFE3-38ED77FBAC2C}"/>
            </a:ext>
          </a:extLst>
        </xdr:cNvPr>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64" name="n_1mainValue【公営住宅】&#10;一人当たり面積">
          <a:extLst>
            <a:ext uri="{FF2B5EF4-FFF2-40B4-BE49-F238E27FC236}">
              <a16:creationId xmlns:a16="http://schemas.microsoft.com/office/drawing/2014/main" id="{7D622F06-E094-459A-AF2C-7A6E315D81AF}"/>
            </a:ext>
          </a:extLst>
        </xdr:cNvPr>
        <xdr:cNvSpPr txBox="1"/>
      </xdr:nvSpPr>
      <xdr:spPr>
        <a:xfrm>
          <a:off x="93917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65" name="n_2mainValue【公営住宅】&#10;一人当たり面積">
          <a:extLst>
            <a:ext uri="{FF2B5EF4-FFF2-40B4-BE49-F238E27FC236}">
              <a16:creationId xmlns:a16="http://schemas.microsoft.com/office/drawing/2014/main" id="{9AA6F422-61F8-477F-83DB-91363B282E03}"/>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66" name="n_3mainValue【公営住宅】&#10;一人当たり面積">
          <a:extLst>
            <a:ext uri="{FF2B5EF4-FFF2-40B4-BE49-F238E27FC236}">
              <a16:creationId xmlns:a16="http://schemas.microsoft.com/office/drawing/2014/main" id="{673E4C6D-3DF8-4690-9FAE-3690FB6D5B74}"/>
            </a:ext>
          </a:extLst>
        </xdr:cNvPr>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154551</xdr:rowOff>
    </xdr:from>
    <xdr:ext cx="469744" cy="259045"/>
    <xdr:sp macro="" textlink="">
      <xdr:nvSpPr>
        <xdr:cNvPr id="367" name="n_4mainValue【公営住宅】&#10;一人当たり面積">
          <a:extLst>
            <a:ext uri="{FF2B5EF4-FFF2-40B4-BE49-F238E27FC236}">
              <a16:creationId xmlns:a16="http://schemas.microsoft.com/office/drawing/2014/main" id="{131A04F9-50E0-477D-88FE-88A0C6FC812E}"/>
            </a:ext>
          </a:extLst>
        </xdr:cNvPr>
        <xdr:cNvSpPr txBox="1"/>
      </xdr:nvSpPr>
      <xdr:spPr>
        <a:xfrm>
          <a:off x="6737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D6FD682F-E2AD-4391-B159-B4BCE9DA97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D7ACF271-8AAB-4CE3-9B4C-5A3D75BFF2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99420720-A6A1-434E-BE22-422268385B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8C45D0-B345-42CF-89AA-5190198BB9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1A9268C-7F04-4D11-90F4-F1E6DB7246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5C3FA9C8-1804-4F09-93AB-A5B7B3A694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E994AF22-261A-4734-8494-96E1FC547C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E345E412-C5D6-4E3E-AF64-289AB1E374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100EE139-0DF9-4C0F-97D5-245AC487E7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FE096C88-9C99-40F6-9637-0A96E29374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68D8E020-6475-4A0F-8D46-343BA8C62D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8FACCF33-9F76-4748-A1E3-CE8D2B3BF1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F499C735-9A5B-4BA3-98F6-FBC21E80CD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4BF92AEC-EFBD-4C03-8778-12A8181E49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EA547A45-4465-4BB6-9CE7-6F14A5C9BC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F918EAEB-7C34-4829-AC03-19EC0B5C9F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8E8F11D3-ED31-43F2-AF7F-AB09A7ED15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87A7D255-4D64-4254-A162-B0EFF2A6CF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8B0A632B-1071-4800-82AD-AEC6267C04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79E8468E-96E5-42B5-934A-47CF067FED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BE5EDA8C-9F98-4D04-A229-73643B19E8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0B99861-FB92-4BB9-8E64-D702CDD011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D553469E-0914-4C90-9F03-7526936643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059F12D8-F82E-492E-A261-3DA0E3D89D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A0ECBAC5-61AC-4B98-815A-7CDB445E80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ECA0B04A-30DA-453B-BC19-E9ABC0260B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F91A023D-92AD-4651-85FA-E79D9589E3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a:extLst>
            <a:ext uri="{FF2B5EF4-FFF2-40B4-BE49-F238E27FC236}">
              <a16:creationId xmlns:a16="http://schemas.microsoft.com/office/drawing/2014/main" id="{1B1A7581-7737-47CA-BBAE-51B9CDF5A1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D812D9D7-242C-4030-8B30-EE0E583A17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a:extLst>
            <a:ext uri="{FF2B5EF4-FFF2-40B4-BE49-F238E27FC236}">
              <a16:creationId xmlns:a16="http://schemas.microsoft.com/office/drawing/2014/main" id="{164F9158-3C76-443D-BB0B-44036177BB5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a:extLst>
            <a:ext uri="{FF2B5EF4-FFF2-40B4-BE49-F238E27FC236}">
              <a16:creationId xmlns:a16="http://schemas.microsoft.com/office/drawing/2014/main" id="{1D452C9B-3F4E-4AC4-AD5F-B6EBDBF665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a:extLst>
            <a:ext uri="{FF2B5EF4-FFF2-40B4-BE49-F238E27FC236}">
              <a16:creationId xmlns:a16="http://schemas.microsoft.com/office/drawing/2014/main" id="{26AF570D-856B-4CB4-804D-DBF8A656A2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a:extLst>
            <a:ext uri="{FF2B5EF4-FFF2-40B4-BE49-F238E27FC236}">
              <a16:creationId xmlns:a16="http://schemas.microsoft.com/office/drawing/2014/main" id="{4B07A35E-2059-48E8-82DC-BD7EFC4E4E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a:extLst>
            <a:ext uri="{FF2B5EF4-FFF2-40B4-BE49-F238E27FC236}">
              <a16:creationId xmlns:a16="http://schemas.microsoft.com/office/drawing/2014/main" id="{C6EB9607-5DB9-498C-BCE1-8FD5CFDCE1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a:extLst>
            <a:ext uri="{FF2B5EF4-FFF2-40B4-BE49-F238E27FC236}">
              <a16:creationId xmlns:a16="http://schemas.microsoft.com/office/drawing/2014/main" id="{BE1FCEA5-4DBC-4ED3-B59F-CBEFC68EED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a:extLst>
            <a:ext uri="{FF2B5EF4-FFF2-40B4-BE49-F238E27FC236}">
              <a16:creationId xmlns:a16="http://schemas.microsoft.com/office/drawing/2014/main" id="{D4FC4552-5C15-4BE6-9C4D-D44A2EEF9F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a:extLst>
            <a:ext uri="{FF2B5EF4-FFF2-40B4-BE49-F238E27FC236}">
              <a16:creationId xmlns:a16="http://schemas.microsoft.com/office/drawing/2014/main" id="{38025B86-73F9-442C-B482-D85FCEA0DF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8F3CAE28-B356-4C1B-8B96-8CFA88D547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578069C5-4401-4B4E-9E4A-935F82100E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FB278B1E-63EB-4D92-B3AB-178319ADED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a:extLst>
            <a:ext uri="{FF2B5EF4-FFF2-40B4-BE49-F238E27FC236}">
              <a16:creationId xmlns:a16="http://schemas.microsoft.com/office/drawing/2014/main" id="{0F6A2E1F-BDD8-4AFA-919B-AA35468F193B}"/>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74927576-52CD-4D3A-8255-8E42D59B479B}"/>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a:extLst>
            <a:ext uri="{FF2B5EF4-FFF2-40B4-BE49-F238E27FC236}">
              <a16:creationId xmlns:a16="http://schemas.microsoft.com/office/drawing/2014/main" id="{E389A6E1-6BE7-401A-84F7-D485D4CD8B6A}"/>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2A0AC097-D36C-41D6-9232-C9269B4B596F}"/>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a:extLst>
            <a:ext uri="{FF2B5EF4-FFF2-40B4-BE49-F238E27FC236}">
              <a16:creationId xmlns:a16="http://schemas.microsoft.com/office/drawing/2014/main" id="{C297C7F1-2B5B-4834-BA47-B25995475234}"/>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C3805F1F-8095-4440-A91C-AFE8D705C176}"/>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a:extLst>
            <a:ext uri="{FF2B5EF4-FFF2-40B4-BE49-F238E27FC236}">
              <a16:creationId xmlns:a16="http://schemas.microsoft.com/office/drawing/2014/main" id="{72E92FBE-07B5-45B1-A25A-7D4D127B2278}"/>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a:extLst>
            <a:ext uri="{FF2B5EF4-FFF2-40B4-BE49-F238E27FC236}">
              <a16:creationId xmlns:a16="http://schemas.microsoft.com/office/drawing/2014/main" id="{D3AF4A22-950E-4496-A048-426B90D1E026}"/>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a:extLst>
            <a:ext uri="{FF2B5EF4-FFF2-40B4-BE49-F238E27FC236}">
              <a16:creationId xmlns:a16="http://schemas.microsoft.com/office/drawing/2014/main" id="{E15D42E4-C41B-4CF3-9D0C-A337FB5DE34D}"/>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a:extLst>
            <a:ext uri="{FF2B5EF4-FFF2-40B4-BE49-F238E27FC236}">
              <a16:creationId xmlns:a16="http://schemas.microsoft.com/office/drawing/2014/main" id="{4E78FA93-ED1D-4086-AEAD-32CC916C7E2B}"/>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18" name="フローチャート: 判断 417">
          <a:extLst>
            <a:ext uri="{FF2B5EF4-FFF2-40B4-BE49-F238E27FC236}">
              <a16:creationId xmlns:a16="http://schemas.microsoft.com/office/drawing/2014/main" id="{C47E2888-5089-495D-8A7E-2104553C5493}"/>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937D3DE-8675-4B0E-A381-70730F3669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C2052D3-1796-4B26-912D-397F125340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0F1B24F-7AEB-4755-9CA0-845FE78DD7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08BAB3F-211F-40BE-B0E4-E6AAFDAD9B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984B2C7-B504-44D2-A79B-053C5D6470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24" name="楕円 423">
          <a:extLst>
            <a:ext uri="{FF2B5EF4-FFF2-40B4-BE49-F238E27FC236}">
              <a16:creationId xmlns:a16="http://schemas.microsoft.com/office/drawing/2014/main" id="{9D7B6057-8E1E-4275-BE13-A439C08CF8F7}"/>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BF1F9FDB-EEB2-4E2A-AE55-BFEF51516D89}"/>
            </a:ext>
          </a:extLst>
        </xdr:cNvPr>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26" name="楕円 425">
          <a:extLst>
            <a:ext uri="{FF2B5EF4-FFF2-40B4-BE49-F238E27FC236}">
              <a16:creationId xmlns:a16="http://schemas.microsoft.com/office/drawing/2014/main" id="{14C8FF61-7D97-4689-BDE1-C9164C9DB799}"/>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3810</xdr:rowOff>
    </xdr:to>
    <xdr:cxnSp macro="">
      <xdr:nvCxnSpPr>
        <xdr:cNvPr id="427" name="直線コネクタ 426">
          <a:extLst>
            <a:ext uri="{FF2B5EF4-FFF2-40B4-BE49-F238E27FC236}">
              <a16:creationId xmlns:a16="http://schemas.microsoft.com/office/drawing/2014/main" id="{2FDD0A25-F007-4EA7-B679-5A163129C66A}"/>
            </a:ext>
          </a:extLst>
        </xdr:cNvPr>
        <xdr:cNvCxnSpPr/>
      </xdr:nvCxnSpPr>
      <xdr:spPr>
        <a:xfrm>
          <a:off x="15481300" y="649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428" name="楕円 427">
          <a:extLst>
            <a:ext uri="{FF2B5EF4-FFF2-40B4-BE49-F238E27FC236}">
              <a16:creationId xmlns:a16="http://schemas.microsoft.com/office/drawing/2014/main" id="{F45AEE71-9D65-4A66-878A-CDAD8C28A0DE}"/>
            </a:ext>
          </a:extLst>
        </xdr:cNvPr>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17145</xdr:rowOff>
    </xdr:to>
    <xdr:cxnSp macro="">
      <xdr:nvCxnSpPr>
        <xdr:cNvPr id="429" name="直線コネクタ 428">
          <a:extLst>
            <a:ext uri="{FF2B5EF4-FFF2-40B4-BE49-F238E27FC236}">
              <a16:creationId xmlns:a16="http://schemas.microsoft.com/office/drawing/2014/main" id="{FF196DE3-2CC3-4E55-A7A2-DC88A6937CFA}"/>
            </a:ext>
          </a:extLst>
        </xdr:cNvPr>
        <xdr:cNvCxnSpPr/>
      </xdr:nvCxnSpPr>
      <xdr:spPr>
        <a:xfrm flipV="1">
          <a:off x="14592300" y="649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30" name="楕円 429">
          <a:extLst>
            <a:ext uri="{FF2B5EF4-FFF2-40B4-BE49-F238E27FC236}">
              <a16:creationId xmlns:a16="http://schemas.microsoft.com/office/drawing/2014/main" id="{5FA27C15-635F-4395-A33D-904F06D38748}"/>
            </a:ext>
          </a:extLst>
        </xdr:cNvPr>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17145</xdr:rowOff>
    </xdr:to>
    <xdr:cxnSp macro="">
      <xdr:nvCxnSpPr>
        <xdr:cNvPr id="431" name="直線コネクタ 430">
          <a:extLst>
            <a:ext uri="{FF2B5EF4-FFF2-40B4-BE49-F238E27FC236}">
              <a16:creationId xmlns:a16="http://schemas.microsoft.com/office/drawing/2014/main" id="{FB9C3723-7A59-4FCB-9A73-601E71E099D7}"/>
            </a:ext>
          </a:extLst>
        </xdr:cNvPr>
        <xdr:cNvCxnSpPr/>
      </xdr:nvCxnSpPr>
      <xdr:spPr>
        <a:xfrm>
          <a:off x="13703300" y="650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432" name="楕円 431">
          <a:extLst>
            <a:ext uri="{FF2B5EF4-FFF2-40B4-BE49-F238E27FC236}">
              <a16:creationId xmlns:a16="http://schemas.microsoft.com/office/drawing/2014/main" id="{99119502-6BD6-4C77-8C0B-F04AB618A96F}"/>
            </a:ext>
          </a:extLst>
        </xdr:cNvPr>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160020</xdr:rowOff>
    </xdr:to>
    <xdr:cxnSp macro="">
      <xdr:nvCxnSpPr>
        <xdr:cNvPr id="433" name="直線コネクタ 432">
          <a:extLst>
            <a:ext uri="{FF2B5EF4-FFF2-40B4-BE49-F238E27FC236}">
              <a16:creationId xmlns:a16="http://schemas.microsoft.com/office/drawing/2014/main" id="{B317418A-D3B0-4EFE-8F56-5BF79D542FF8}"/>
            </a:ext>
          </a:extLst>
        </xdr:cNvPr>
        <xdr:cNvCxnSpPr/>
      </xdr:nvCxnSpPr>
      <xdr:spPr>
        <a:xfrm>
          <a:off x="12814300" y="646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E36E7492-4D3C-41FA-8AAF-97D3F2EBE67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6D338F3E-5FF5-41AE-BCD7-3C92F184CEED}"/>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A8E0D292-38D6-4CE6-B712-D241E8DFDFD5}"/>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EAF0EF2F-D54A-418B-B310-F557CADA3214}"/>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3FB7DA3F-3821-442E-8DDA-974D9C0FDCDD}"/>
            </a:ext>
          </a:extLst>
        </xdr:cNvPr>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1874A620-FE38-4C79-939D-88297F250209}"/>
            </a:ext>
          </a:extLst>
        </xdr:cNvPr>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8D9D48EE-EDA8-46D7-BA97-F9DBBFA1C58E}"/>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4D2D2740-B421-4990-A1E7-D6F8ACD896E9}"/>
            </a:ext>
          </a:extLst>
        </xdr:cNvPr>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8634B634-92A6-4BC7-8DBE-189BC8EE84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54FD11DF-3B90-43E8-A4E0-0C52200FC5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A965E495-5829-4745-ADD0-856CFF6E1A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C792EAAA-D345-4128-9F23-A6FD68BF65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7FAE09EB-5F5D-4F95-BC4D-7AD287C3C9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2D2F5C62-E479-48BB-ADA5-C43DA7A556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F6E5F221-241C-4D69-BFBC-E294E039BE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25317D2C-8AE1-4A9D-B30D-D3146FCE12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151DDFD9-1FC5-482D-AFEA-A34FCA2778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7B5DC19D-1A5B-4090-9C18-5D18A3CC0B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84C891A9-33C2-4ECF-8C28-B835AB111E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01CCCD12-FBB2-40C5-BC8F-5141E348CD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5757A537-0447-413C-8402-8F2F65CC5C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A4D7A887-B1A9-4DCD-AEEF-F21B8BDE486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99F2DBF6-A101-4A59-A0A5-624E5239FF6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3562C711-025B-437D-B8A9-391F14C2228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A3444B-E253-4420-AE9A-FBD0C934CB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3E51B00D-B039-4425-9DA7-85AE4843AB8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99239CA2-1CD1-455D-BCF2-4AE21A46517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A217072B-ED45-475D-B955-4DF554BC5CD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8CE47A9F-23ED-4B3A-A76A-6A3BC88E68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4215A32-8D44-4A7E-9404-2248960E4B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3C557D3F-FFAF-4B06-9961-0BC9411428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169928FE-280F-4FD3-BFA8-FB2C6498664A}"/>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8A0B7C11-7B6D-490A-8BB8-1D9A9B2686A6}"/>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D3D714C7-8E97-45F2-9DA2-802F93EB6AF8}"/>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D6DAFFD4-8B42-4248-863E-F35920D17274}"/>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a:extLst>
            <a:ext uri="{FF2B5EF4-FFF2-40B4-BE49-F238E27FC236}">
              <a16:creationId xmlns:a16="http://schemas.microsoft.com/office/drawing/2014/main" id="{3E29856D-2008-4404-9A36-DB0C74E7A928}"/>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156AE9E5-8A16-44EE-ADFC-D29E453BE784}"/>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a:extLst>
            <a:ext uri="{FF2B5EF4-FFF2-40B4-BE49-F238E27FC236}">
              <a16:creationId xmlns:a16="http://schemas.microsoft.com/office/drawing/2014/main" id="{02C287F4-C42D-4ABF-B885-96104A5BDF7C}"/>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a:extLst>
            <a:ext uri="{FF2B5EF4-FFF2-40B4-BE49-F238E27FC236}">
              <a16:creationId xmlns:a16="http://schemas.microsoft.com/office/drawing/2014/main" id="{FD4C097D-82B2-4CB0-8DB2-D946EC45BC71}"/>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BB4CDC35-276A-47AA-AF1E-2EAE22F523C8}"/>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a:extLst>
            <a:ext uri="{FF2B5EF4-FFF2-40B4-BE49-F238E27FC236}">
              <a16:creationId xmlns:a16="http://schemas.microsoft.com/office/drawing/2014/main" id="{E3819D3D-BABE-472F-9F90-4335A3F45F3E}"/>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75" name="フローチャート: 判断 474">
          <a:extLst>
            <a:ext uri="{FF2B5EF4-FFF2-40B4-BE49-F238E27FC236}">
              <a16:creationId xmlns:a16="http://schemas.microsoft.com/office/drawing/2014/main" id="{FB353FD3-F1A3-49F9-8E03-EDCF2CC72467}"/>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0165196-FF4F-454E-88F1-1B21FE00FD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C1210AA-5046-4543-A422-40CBA7F387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5782042-8DB8-47A4-8BB9-5D30162468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708235D-B80A-43BA-B492-10B7DAAB1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DDA538E-9DF6-4BCC-9DF3-8F4BB09601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1" name="楕円 480">
          <a:extLst>
            <a:ext uri="{FF2B5EF4-FFF2-40B4-BE49-F238E27FC236}">
              <a16:creationId xmlns:a16="http://schemas.microsoft.com/office/drawing/2014/main" id="{D7A8F3DD-C926-47F8-A97E-82E39A332C29}"/>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939B429F-6740-4739-A646-722BE0DB9D62}"/>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83" name="楕円 482">
          <a:extLst>
            <a:ext uri="{FF2B5EF4-FFF2-40B4-BE49-F238E27FC236}">
              <a16:creationId xmlns:a16="http://schemas.microsoft.com/office/drawing/2014/main" id="{9F5E232D-E82D-4595-9A2E-EA7C5B61141A}"/>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84" name="直線コネクタ 483">
          <a:extLst>
            <a:ext uri="{FF2B5EF4-FFF2-40B4-BE49-F238E27FC236}">
              <a16:creationId xmlns:a16="http://schemas.microsoft.com/office/drawing/2014/main" id="{4F424105-B1E0-43CF-A5F8-77359526626B}"/>
            </a:ext>
          </a:extLst>
        </xdr:cNvPr>
        <xdr:cNvCxnSpPr/>
      </xdr:nvCxnSpPr>
      <xdr:spPr>
        <a:xfrm>
          <a:off x="21323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485" name="楕円 484">
          <a:extLst>
            <a:ext uri="{FF2B5EF4-FFF2-40B4-BE49-F238E27FC236}">
              <a16:creationId xmlns:a16="http://schemas.microsoft.com/office/drawing/2014/main" id="{747E1E99-B109-40EB-BE7E-A4BB2A4C814A}"/>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486" name="直線コネクタ 485">
          <a:extLst>
            <a:ext uri="{FF2B5EF4-FFF2-40B4-BE49-F238E27FC236}">
              <a16:creationId xmlns:a16="http://schemas.microsoft.com/office/drawing/2014/main" id="{417171B4-C44F-49C0-88CD-EA3D086B8081}"/>
            </a:ext>
          </a:extLst>
        </xdr:cNvPr>
        <xdr:cNvCxnSpPr/>
      </xdr:nvCxnSpPr>
      <xdr:spPr>
        <a:xfrm>
          <a:off x="2043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87" name="楕円 486">
          <a:extLst>
            <a:ext uri="{FF2B5EF4-FFF2-40B4-BE49-F238E27FC236}">
              <a16:creationId xmlns:a16="http://schemas.microsoft.com/office/drawing/2014/main" id="{9B927C25-337A-4835-8682-1568E1E97F2D}"/>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488" name="直線コネクタ 487">
          <a:extLst>
            <a:ext uri="{FF2B5EF4-FFF2-40B4-BE49-F238E27FC236}">
              <a16:creationId xmlns:a16="http://schemas.microsoft.com/office/drawing/2014/main" id="{2192A6EC-242D-4B4B-8398-FB0D781EFBA8}"/>
            </a:ext>
          </a:extLst>
        </xdr:cNvPr>
        <xdr:cNvCxnSpPr/>
      </xdr:nvCxnSpPr>
      <xdr:spPr>
        <a:xfrm>
          <a:off x="19545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9" name="楕円 488">
          <a:extLst>
            <a:ext uri="{FF2B5EF4-FFF2-40B4-BE49-F238E27FC236}">
              <a16:creationId xmlns:a16="http://schemas.microsoft.com/office/drawing/2014/main" id="{DC1E672C-5027-4251-AA6A-53644A6125C8}"/>
            </a:ext>
          </a:extLst>
        </xdr:cNvPr>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0</xdr:rowOff>
    </xdr:to>
    <xdr:cxnSp macro="">
      <xdr:nvCxnSpPr>
        <xdr:cNvPr id="490" name="直線コネクタ 489">
          <a:extLst>
            <a:ext uri="{FF2B5EF4-FFF2-40B4-BE49-F238E27FC236}">
              <a16:creationId xmlns:a16="http://schemas.microsoft.com/office/drawing/2014/main" id="{0B437E2B-E185-4D96-B437-676F5C28475A}"/>
            </a:ext>
          </a:extLst>
        </xdr:cNvPr>
        <xdr:cNvCxnSpPr/>
      </xdr:nvCxnSpPr>
      <xdr:spPr>
        <a:xfrm>
          <a:off x="18656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3412F051-6D95-49C1-87C9-386A3156A34D}"/>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42A0F37D-8A69-4C1D-87AA-765EA757F7F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A39BC991-8910-4944-BF36-DBC01AB0572E}"/>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F1A441F4-26FA-40B6-95CC-698FF6BAD7A7}"/>
            </a:ext>
          </a:extLst>
        </xdr:cNvPr>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5842787B-3E0A-4CB1-A0AD-995CBD76034F}"/>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65BE7E73-DAF0-425C-B020-598C122404A8}"/>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298DB51C-62D5-4D45-BF42-D441A0A00BF5}"/>
            </a:ext>
          </a:extLst>
        </xdr:cNvPr>
        <xdr:cNvSpPr txBox="1"/>
      </xdr:nvSpPr>
      <xdr:spPr>
        <a:xfrm>
          <a:off x="19310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B0D0963A-F485-4CC7-9556-C509E1B2B664}"/>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F83B20B9-5F96-4200-B4CB-E158EC6E1C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EB4A4FBD-6BA7-43AC-B9ED-B227B98501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864E335A-CBE4-4F0C-8536-1D8F50A5C3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72B0FD25-B22E-43EA-8D86-5AADBB13A0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402B3DA0-64EE-4C23-8ED7-7C0EE1CCA4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A1E1317C-D900-4814-B0C4-E7BA9AF358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9F409064-6747-47B0-BEBF-786F452404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A689A89A-6C11-402C-9B4C-77FEB974BC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A302AD81-4CA7-4FB9-828D-4D49ECCA79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9D49FEDE-1D93-4D09-953B-98DC2C4AA9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67B05F21-3BE5-48F8-AEFC-D95B217E5E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371C9176-7D7F-4E13-8ED0-722BEB585D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a:extLst>
            <a:ext uri="{FF2B5EF4-FFF2-40B4-BE49-F238E27FC236}">
              <a16:creationId xmlns:a16="http://schemas.microsoft.com/office/drawing/2014/main" id="{EA9E3F91-3FE8-4E1D-9D55-C1531D6982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9D56DC39-23AC-4288-AC52-3BDF3A9DB3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A1563C85-EAFB-429D-9DF0-B6456EC619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97F5BD81-447C-4011-B5EF-ED0FDA1653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0ED27455-11DC-4049-884A-C349607959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D20AE545-0030-4A5F-8EC1-CECA59D3CDE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BE25604E-5D33-4013-AF7B-3CEDE91F8E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26B43C54-8A25-4C67-A492-EB22CD8EBD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06D7DCE6-C9C2-4EC7-9B55-61678139CC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48C02D64-4330-4621-8621-233EF0ADC3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a:extLst>
            <a:ext uri="{FF2B5EF4-FFF2-40B4-BE49-F238E27FC236}">
              <a16:creationId xmlns:a16="http://schemas.microsoft.com/office/drawing/2014/main" id="{C9CE1DA9-9C71-419E-A70A-60847082BCD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7C963DC1-8E4B-47F4-9265-2F19756FB3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5B89810D-A76F-43FD-A9D8-F23BF9A6D94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CD8171B3-EFDA-46B7-BFC3-FC93672263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a:extLst>
            <a:ext uri="{FF2B5EF4-FFF2-40B4-BE49-F238E27FC236}">
              <a16:creationId xmlns:a16="http://schemas.microsoft.com/office/drawing/2014/main" id="{541F5857-E93D-4E00-A03C-A5DEC2DFEDEF}"/>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EA9BF8B1-B03B-403C-9A33-A131420B20E4}"/>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a:extLst>
            <a:ext uri="{FF2B5EF4-FFF2-40B4-BE49-F238E27FC236}">
              <a16:creationId xmlns:a16="http://schemas.microsoft.com/office/drawing/2014/main" id="{A311D2C2-9CEF-49C6-9B38-82A2BA58A03D}"/>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B35DA586-AAF1-4C85-A90B-2AB08F9D5860}"/>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a:extLst>
            <a:ext uri="{FF2B5EF4-FFF2-40B4-BE49-F238E27FC236}">
              <a16:creationId xmlns:a16="http://schemas.microsoft.com/office/drawing/2014/main" id="{D94C1DCF-C1BD-4ABC-A0C5-3FA7B96D275D}"/>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CFA3D7D-5749-46A8-93ED-F0E75C294EB5}"/>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a:extLst>
            <a:ext uri="{FF2B5EF4-FFF2-40B4-BE49-F238E27FC236}">
              <a16:creationId xmlns:a16="http://schemas.microsoft.com/office/drawing/2014/main" id="{0206CD9F-C9DA-43A6-A7AA-3B52E71209FE}"/>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a:extLst>
            <a:ext uri="{FF2B5EF4-FFF2-40B4-BE49-F238E27FC236}">
              <a16:creationId xmlns:a16="http://schemas.microsoft.com/office/drawing/2014/main" id="{2FB88E05-A1AD-4A15-AAEC-DA70325C40A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a:extLst>
            <a:ext uri="{FF2B5EF4-FFF2-40B4-BE49-F238E27FC236}">
              <a16:creationId xmlns:a16="http://schemas.microsoft.com/office/drawing/2014/main" id="{C959F1E9-137E-445A-8599-37081ABFB061}"/>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a:extLst>
            <a:ext uri="{FF2B5EF4-FFF2-40B4-BE49-F238E27FC236}">
              <a16:creationId xmlns:a16="http://schemas.microsoft.com/office/drawing/2014/main" id="{D435075F-69A3-4C4E-97E6-63A6BEEE374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35" name="フローチャート: 判断 534">
          <a:extLst>
            <a:ext uri="{FF2B5EF4-FFF2-40B4-BE49-F238E27FC236}">
              <a16:creationId xmlns:a16="http://schemas.microsoft.com/office/drawing/2014/main" id="{F3156799-1A43-4442-94F0-FF37CD4BDDA6}"/>
            </a:ext>
          </a:extLst>
        </xdr:cNvPr>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2DED615-81F1-45A5-9EE0-DB82AD1DBE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566BF51-4202-47C6-AD4F-7C43BA739E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3F8409B-E4B8-4B41-8B72-0450EB024F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4A62311-CF6B-4147-896B-5711F1903E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D553B3F-9A1B-4B12-BFD7-0905EC9E38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1" name="楕円 540">
          <a:extLst>
            <a:ext uri="{FF2B5EF4-FFF2-40B4-BE49-F238E27FC236}">
              <a16:creationId xmlns:a16="http://schemas.microsoft.com/office/drawing/2014/main" id="{F211B300-1521-442C-BFE6-EA9B6BA1CB2E}"/>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71EBD3CD-AA1E-4498-A77B-09A0C2FB4882}"/>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43" name="楕円 542">
          <a:extLst>
            <a:ext uri="{FF2B5EF4-FFF2-40B4-BE49-F238E27FC236}">
              <a16:creationId xmlns:a16="http://schemas.microsoft.com/office/drawing/2014/main" id="{D54916B6-A127-4276-AEE1-E9915703A28A}"/>
            </a:ext>
          </a:extLst>
        </xdr:cNvPr>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31024</xdr:rowOff>
    </xdr:to>
    <xdr:cxnSp macro="">
      <xdr:nvCxnSpPr>
        <xdr:cNvPr id="544" name="直線コネクタ 543">
          <a:extLst>
            <a:ext uri="{FF2B5EF4-FFF2-40B4-BE49-F238E27FC236}">
              <a16:creationId xmlns:a16="http://schemas.microsoft.com/office/drawing/2014/main" id="{AA280438-4947-4FE0-94C4-281906497A0E}"/>
            </a:ext>
          </a:extLst>
        </xdr:cNvPr>
        <xdr:cNvCxnSpPr/>
      </xdr:nvCxnSpPr>
      <xdr:spPr>
        <a:xfrm>
          <a:off x="15481300" y="104535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45" name="楕円 544">
          <a:extLst>
            <a:ext uri="{FF2B5EF4-FFF2-40B4-BE49-F238E27FC236}">
              <a16:creationId xmlns:a16="http://schemas.microsoft.com/office/drawing/2014/main" id="{E1A9AD2B-84E4-4FDA-834E-8CF81058AF84}"/>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166551</xdr:rowOff>
    </xdr:to>
    <xdr:cxnSp macro="">
      <xdr:nvCxnSpPr>
        <xdr:cNvPr id="546" name="直線コネクタ 545">
          <a:extLst>
            <a:ext uri="{FF2B5EF4-FFF2-40B4-BE49-F238E27FC236}">
              <a16:creationId xmlns:a16="http://schemas.microsoft.com/office/drawing/2014/main" id="{3A454388-15D1-4CB2-85B2-A45BD05984E0}"/>
            </a:ext>
          </a:extLst>
        </xdr:cNvPr>
        <xdr:cNvCxnSpPr/>
      </xdr:nvCxnSpPr>
      <xdr:spPr>
        <a:xfrm>
          <a:off x="14592300" y="104176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47" name="楕円 546">
          <a:extLst>
            <a:ext uri="{FF2B5EF4-FFF2-40B4-BE49-F238E27FC236}">
              <a16:creationId xmlns:a16="http://schemas.microsoft.com/office/drawing/2014/main" id="{A043236B-6717-4325-A968-DAAFB3AE55DF}"/>
            </a:ext>
          </a:extLst>
        </xdr:cNvPr>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130628</xdr:rowOff>
    </xdr:to>
    <xdr:cxnSp macro="">
      <xdr:nvCxnSpPr>
        <xdr:cNvPr id="548" name="直線コネクタ 547">
          <a:extLst>
            <a:ext uri="{FF2B5EF4-FFF2-40B4-BE49-F238E27FC236}">
              <a16:creationId xmlns:a16="http://schemas.microsoft.com/office/drawing/2014/main" id="{D728D2C0-4197-4ED4-A90A-83E03B2F7566}"/>
            </a:ext>
          </a:extLst>
        </xdr:cNvPr>
        <xdr:cNvCxnSpPr/>
      </xdr:nvCxnSpPr>
      <xdr:spPr>
        <a:xfrm>
          <a:off x="13703300" y="103817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49" name="楕円 548">
          <a:extLst>
            <a:ext uri="{FF2B5EF4-FFF2-40B4-BE49-F238E27FC236}">
              <a16:creationId xmlns:a16="http://schemas.microsoft.com/office/drawing/2014/main" id="{57B75043-7D8E-475B-88A1-4F8BCDB810D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60</xdr:row>
      <xdr:rowOff>94706</xdr:rowOff>
    </xdr:to>
    <xdr:cxnSp macro="">
      <xdr:nvCxnSpPr>
        <xdr:cNvPr id="550" name="直線コネクタ 549">
          <a:extLst>
            <a:ext uri="{FF2B5EF4-FFF2-40B4-BE49-F238E27FC236}">
              <a16:creationId xmlns:a16="http://schemas.microsoft.com/office/drawing/2014/main" id="{625232A7-8BDE-4FEF-B9E4-427D937286D9}"/>
            </a:ext>
          </a:extLst>
        </xdr:cNvPr>
        <xdr:cNvCxnSpPr/>
      </xdr:nvCxnSpPr>
      <xdr:spPr>
        <a:xfrm>
          <a:off x="12814300" y="10110651"/>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1" name="n_1aveValue【学校施設】&#10;有形固定資産減価償却率">
          <a:extLst>
            <a:ext uri="{FF2B5EF4-FFF2-40B4-BE49-F238E27FC236}">
              <a16:creationId xmlns:a16="http://schemas.microsoft.com/office/drawing/2014/main" id="{F2AE18C6-5BAF-4E28-B989-A54ADCF80A4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2" name="n_2aveValue【学校施設】&#10;有形固定資産減価償却率">
          <a:extLst>
            <a:ext uri="{FF2B5EF4-FFF2-40B4-BE49-F238E27FC236}">
              <a16:creationId xmlns:a16="http://schemas.microsoft.com/office/drawing/2014/main" id="{CF2ED8C7-1F19-4574-A19C-D8A19660ACE8}"/>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3" name="n_3aveValue【学校施設】&#10;有形固定資産減価償却率">
          <a:extLst>
            <a:ext uri="{FF2B5EF4-FFF2-40B4-BE49-F238E27FC236}">
              <a16:creationId xmlns:a16="http://schemas.microsoft.com/office/drawing/2014/main" id="{F545FD9C-1D22-4AAD-9AFD-ACAA044242F8}"/>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54" name="n_4aveValue【学校施設】&#10;有形固定資産減価償却率">
          <a:extLst>
            <a:ext uri="{FF2B5EF4-FFF2-40B4-BE49-F238E27FC236}">
              <a16:creationId xmlns:a16="http://schemas.microsoft.com/office/drawing/2014/main" id="{584A39D1-00B9-474B-91C2-07A266ADC0F6}"/>
            </a:ext>
          </a:extLst>
        </xdr:cNvPr>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55" name="n_1mainValue【学校施設】&#10;有形固定資産減価償却率">
          <a:extLst>
            <a:ext uri="{FF2B5EF4-FFF2-40B4-BE49-F238E27FC236}">
              <a16:creationId xmlns:a16="http://schemas.microsoft.com/office/drawing/2014/main" id="{FBB19BAD-0969-4722-A291-E6FBF43B27D1}"/>
            </a:ext>
          </a:extLst>
        </xdr:cNvPr>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56" name="n_2mainValue【学校施設】&#10;有形固定資産減価償却率">
          <a:extLst>
            <a:ext uri="{FF2B5EF4-FFF2-40B4-BE49-F238E27FC236}">
              <a16:creationId xmlns:a16="http://schemas.microsoft.com/office/drawing/2014/main" id="{144C9C0C-6FB5-4A0D-A623-348E62D6E515}"/>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57" name="n_3mainValue【学校施設】&#10;有形固定資産減価償却率">
          <a:extLst>
            <a:ext uri="{FF2B5EF4-FFF2-40B4-BE49-F238E27FC236}">
              <a16:creationId xmlns:a16="http://schemas.microsoft.com/office/drawing/2014/main" id="{D87555C0-DDD6-47E1-BA7F-941828F06381}"/>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37028</xdr:rowOff>
    </xdr:from>
    <xdr:ext cx="405111" cy="259045"/>
    <xdr:sp macro="" textlink="">
      <xdr:nvSpPr>
        <xdr:cNvPr id="558" name="n_4mainValue【学校施設】&#10;有形固定資産減価償却率">
          <a:extLst>
            <a:ext uri="{FF2B5EF4-FFF2-40B4-BE49-F238E27FC236}">
              <a16:creationId xmlns:a16="http://schemas.microsoft.com/office/drawing/2014/main" id="{6D890D83-7E7F-428E-A1E6-F427649279E4}"/>
            </a:ext>
          </a:extLst>
        </xdr:cNvPr>
        <xdr:cNvSpPr txBox="1"/>
      </xdr:nvSpPr>
      <xdr:spPr>
        <a:xfrm>
          <a:off x="12611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DB6C03D2-D98F-4923-91C2-BB2FFE2F43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50A27A57-6C72-425B-B249-9C49ED622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4F2F3FA3-E47B-4C01-9846-1E55599FF3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6594C208-107A-471A-83DE-9941814D62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31AD4835-3E3F-44C7-8CA0-1866890E2B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1138900-CDDE-4736-B90A-191E31D14D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60CE84D9-927E-4909-9369-7C80CA2AC9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BDED4511-126E-4CE1-9C10-B9B9420364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B5BB81E-6B57-4B60-BA95-66F3BCF9E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1C42176-FF26-4F83-A957-321A4CF014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94C8550A-0D23-4540-A894-FD1FBF4372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E662B001-8AF9-4347-9C67-BB7F7616944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7D1C2342-C176-4A11-A6B4-6A06BFA8E18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455EBAD4-D978-4B79-B55D-FF0559D450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72EA7A5D-7927-494D-B30B-1BB363D959E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DAC27884-C349-485A-A63B-663B261029F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BDF73BA2-5FD0-4E67-B621-82049701B7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6256A6F8-73D0-472F-99CF-F71E2BDC14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516C90A7-8EBB-4930-A152-84A7E3532DA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9CDDFF9-8240-4C48-9B19-ADF0ACB335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33EA5755-C39E-48FD-8275-7D3184ADB5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92A9999D-0AC8-4FFE-A9F1-04351600E1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a:extLst>
            <a:ext uri="{FF2B5EF4-FFF2-40B4-BE49-F238E27FC236}">
              <a16:creationId xmlns:a16="http://schemas.microsoft.com/office/drawing/2014/main" id="{E67C039C-B50E-4823-B2AA-A0F9604CB52F}"/>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a:extLst>
            <a:ext uri="{FF2B5EF4-FFF2-40B4-BE49-F238E27FC236}">
              <a16:creationId xmlns:a16="http://schemas.microsoft.com/office/drawing/2014/main" id="{29640667-59C6-4408-B8F1-C5676E32F750}"/>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a:extLst>
            <a:ext uri="{FF2B5EF4-FFF2-40B4-BE49-F238E27FC236}">
              <a16:creationId xmlns:a16="http://schemas.microsoft.com/office/drawing/2014/main" id="{0532226D-60A0-4231-B908-2D4F6AED1F9D}"/>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a:extLst>
            <a:ext uri="{FF2B5EF4-FFF2-40B4-BE49-F238E27FC236}">
              <a16:creationId xmlns:a16="http://schemas.microsoft.com/office/drawing/2014/main" id="{6CB4C27F-0962-4642-AF78-CFB49B91785E}"/>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a:extLst>
            <a:ext uri="{FF2B5EF4-FFF2-40B4-BE49-F238E27FC236}">
              <a16:creationId xmlns:a16="http://schemas.microsoft.com/office/drawing/2014/main" id="{0A482408-9A7B-491A-8490-36098E46815C}"/>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86" name="【学校施設】&#10;一人当たり面積平均値テキスト">
          <a:extLst>
            <a:ext uri="{FF2B5EF4-FFF2-40B4-BE49-F238E27FC236}">
              <a16:creationId xmlns:a16="http://schemas.microsoft.com/office/drawing/2014/main" id="{0307F0CD-ACA6-417D-98AF-F21957BE9968}"/>
            </a:ext>
          </a:extLst>
        </xdr:cNvPr>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a:extLst>
            <a:ext uri="{FF2B5EF4-FFF2-40B4-BE49-F238E27FC236}">
              <a16:creationId xmlns:a16="http://schemas.microsoft.com/office/drawing/2014/main" id="{10802D30-F846-4BA6-8331-E78011ABAE5F}"/>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a:extLst>
            <a:ext uri="{FF2B5EF4-FFF2-40B4-BE49-F238E27FC236}">
              <a16:creationId xmlns:a16="http://schemas.microsoft.com/office/drawing/2014/main" id="{4AA781BD-10B0-4C7C-AC6C-57A2100DA3BC}"/>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a:extLst>
            <a:ext uri="{FF2B5EF4-FFF2-40B4-BE49-F238E27FC236}">
              <a16:creationId xmlns:a16="http://schemas.microsoft.com/office/drawing/2014/main" id="{F80506EC-D3D1-4ADD-AA64-692E7B729BF0}"/>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a:extLst>
            <a:ext uri="{FF2B5EF4-FFF2-40B4-BE49-F238E27FC236}">
              <a16:creationId xmlns:a16="http://schemas.microsoft.com/office/drawing/2014/main" id="{39A8EF09-8A0F-4D26-96C2-4A71D07492C9}"/>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91" name="フローチャート: 判断 590">
          <a:extLst>
            <a:ext uri="{FF2B5EF4-FFF2-40B4-BE49-F238E27FC236}">
              <a16:creationId xmlns:a16="http://schemas.microsoft.com/office/drawing/2014/main" id="{77C665C6-1B2F-49E6-85D9-BD2557C3E6B8}"/>
            </a:ext>
          </a:extLst>
        </xdr:cNvPr>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80FE184-7AEA-44E1-9DF4-67C865CD7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EDDD80E-2E1E-43DE-B3BF-00E7601749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93D842B-DC67-4525-B08D-0A81CF090C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7A4D153-1035-4005-9603-7AD92C3230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CFE6D81-2BC2-4302-8E61-B3A84DA9B9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129337</xdr:rowOff>
    </xdr:from>
    <xdr:to>
      <xdr:col>116</xdr:col>
      <xdr:colOff>114300</xdr:colOff>
      <xdr:row>64</xdr:row>
      <xdr:rowOff>59487</xdr:rowOff>
    </xdr:to>
    <xdr:sp macro="" textlink="">
      <xdr:nvSpPr>
        <xdr:cNvPr id="597" name="楕円 596">
          <a:extLst>
            <a:ext uri="{FF2B5EF4-FFF2-40B4-BE49-F238E27FC236}">
              <a16:creationId xmlns:a16="http://schemas.microsoft.com/office/drawing/2014/main" id="{12D82002-FD9F-4932-97FB-F7E0EB867556}"/>
            </a:ext>
          </a:extLst>
        </xdr:cNvPr>
        <xdr:cNvSpPr/>
      </xdr:nvSpPr>
      <xdr:spPr>
        <a:xfrm>
          <a:off x="22110700" y="109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44264</xdr:rowOff>
    </xdr:from>
    <xdr:ext cx="469744" cy="259045"/>
    <xdr:sp macro="" textlink="">
      <xdr:nvSpPr>
        <xdr:cNvPr id="598" name="【学校施設】&#10;一人当たり面積該当値テキスト">
          <a:extLst>
            <a:ext uri="{FF2B5EF4-FFF2-40B4-BE49-F238E27FC236}">
              <a16:creationId xmlns:a16="http://schemas.microsoft.com/office/drawing/2014/main" id="{C4278936-8217-4598-82EE-B5E9BDD7DB17}"/>
            </a:ext>
          </a:extLst>
        </xdr:cNvPr>
        <xdr:cNvSpPr txBox="1"/>
      </xdr:nvSpPr>
      <xdr:spPr>
        <a:xfrm>
          <a:off x="22199600" y="1084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127051</xdr:rowOff>
    </xdr:from>
    <xdr:to>
      <xdr:col>112</xdr:col>
      <xdr:colOff>38100</xdr:colOff>
      <xdr:row>64</xdr:row>
      <xdr:rowOff>57201</xdr:rowOff>
    </xdr:to>
    <xdr:sp macro="" textlink="">
      <xdr:nvSpPr>
        <xdr:cNvPr id="599" name="楕円 598">
          <a:extLst>
            <a:ext uri="{FF2B5EF4-FFF2-40B4-BE49-F238E27FC236}">
              <a16:creationId xmlns:a16="http://schemas.microsoft.com/office/drawing/2014/main" id="{B8D0C1B9-11BB-4A54-8C5A-39DDA7CEA371}"/>
            </a:ext>
          </a:extLst>
        </xdr:cNvPr>
        <xdr:cNvSpPr/>
      </xdr:nvSpPr>
      <xdr:spPr>
        <a:xfrm>
          <a:off x="21272500" y="10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6401</xdr:rowOff>
    </xdr:from>
    <xdr:to>
      <xdr:col>116</xdr:col>
      <xdr:colOff>63500</xdr:colOff>
      <xdr:row>64</xdr:row>
      <xdr:rowOff>8687</xdr:rowOff>
    </xdr:to>
    <xdr:cxnSp macro="">
      <xdr:nvCxnSpPr>
        <xdr:cNvPr id="600" name="直線コネクタ 599">
          <a:extLst>
            <a:ext uri="{FF2B5EF4-FFF2-40B4-BE49-F238E27FC236}">
              <a16:creationId xmlns:a16="http://schemas.microsoft.com/office/drawing/2014/main" id="{A2D76FED-70C0-401A-B26D-B8D59A144232}"/>
            </a:ext>
          </a:extLst>
        </xdr:cNvPr>
        <xdr:cNvCxnSpPr/>
      </xdr:nvCxnSpPr>
      <xdr:spPr>
        <a:xfrm>
          <a:off x="21323300" y="1097920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125222</xdr:rowOff>
    </xdr:from>
    <xdr:to>
      <xdr:col>107</xdr:col>
      <xdr:colOff>101600</xdr:colOff>
      <xdr:row>64</xdr:row>
      <xdr:rowOff>55372</xdr:rowOff>
    </xdr:to>
    <xdr:sp macro="" textlink="">
      <xdr:nvSpPr>
        <xdr:cNvPr id="601" name="楕円 600">
          <a:extLst>
            <a:ext uri="{FF2B5EF4-FFF2-40B4-BE49-F238E27FC236}">
              <a16:creationId xmlns:a16="http://schemas.microsoft.com/office/drawing/2014/main" id="{8AE78F85-B011-4B5A-9B16-0F0B67567D83}"/>
            </a:ext>
          </a:extLst>
        </xdr:cNvPr>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xdr:rowOff>
    </xdr:from>
    <xdr:to>
      <xdr:col>111</xdr:col>
      <xdr:colOff>177800</xdr:colOff>
      <xdr:row>64</xdr:row>
      <xdr:rowOff>6401</xdr:rowOff>
    </xdr:to>
    <xdr:cxnSp macro="">
      <xdr:nvCxnSpPr>
        <xdr:cNvPr id="602" name="直線コネクタ 601">
          <a:extLst>
            <a:ext uri="{FF2B5EF4-FFF2-40B4-BE49-F238E27FC236}">
              <a16:creationId xmlns:a16="http://schemas.microsoft.com/office/drawing/2014/main" id="{3ACFDCB5-FC2B-401B-9436-C70CC6EB8495}"/>
            </a:ext>
          </a:extLst>
        </xdr:cNvPr>
        <xdr:cNvCxnSpPr/>
      </xdr:nvCxnSpPr>
      <xdr:spPr>
        <a:xfrm>
          <a:off x="20434300" y="109773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122479</xdr:rowOff>
    </xdr:from>
    <xdr:to>
      <xdr:col>102</xdr:col>
      <xdr:colOff>165100</xdr:colOff>
      <xdr:row>64</xdr:row>
      <xdr:rowOff>52629</xdr:rowOff>
    </xdr:to>
    <xdr:sp macro="" textlink="">
      <xdr:nvSpPr>
        <xdr:cNvPr id="603" name="楕円 602">
          <a:extLst>
            <a:ext uri="{FF2B5EF4-FFF2-40B4-BE49-F238E27FC236}">
              <a16:creationId xmlns:a16="http://schemas.microsoft.com/office/drawing/2014/main" id="{8A985632-31B4-45A9-9BA9-A3698BE46163}"/>
            </a:ext>
          </a:extLst>
        </xdr:cNvPr>
        <xdr:cNvSpPr/>
      </xdr:nvSpPr>
      <xdr:spPr>
        <a:xfrm>
          <a:off x="19494500" y="109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1829</xdr:rowOff>
    </xdr:from>
    <xdr:to>
      <xdr:col>107</xdr:col>
      <xdr:colOff>50800</xdr:colOff>
      <xdr:row>64</xdr:row>
      <xdr:rowOff>4572</xdr:rowOff>
    </xdr:to>
    <xdr:cxnSp macro="">
      <xdr:nvCxnSpPr>
        <xdr:cNvPr id="604" name="直線コネクタ 603">
          <a:extLst>
            <a:ext uri="{FF2B5EF4-FFF2-40B4-BE49-F238E27FC236}">
              <a16:creationId xmlns:a16="http://schemas.microsoft.com/office/drawing/2014/main" id="{B1678C04-F429-404E-A0F3-C4C1510A0C32}"/>
            </a:ext>
          </a:extLst>
        </xdr:cNvPr>
        <xdr:cNvCxnSpPr/>
      </xdr:nvCxnSpPr>
      <xdr:spPr>
        <a:xfrm>
          <a:off x="19545300" y="109746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128422</xdr:rowOff>
    </xdr:from>
    <xdr:to>
      <xdr:col>98</xdr:col>
      <xdr:colOff>38100</xdr:colOff>
      <xdr:row>64</xdr:row>
      <xdr:rowOff>58572</xdr:rowOff>
    </xdr:to>
    <xdr:sp macro="" textlink="">
      <xdr:nvSpPr>
        <xdr:cNvPr id="605" name="楕円 604">
          <a:extLst>
            <a:ext uri="{FF2B5EF4-FFF2-40B4-BE49-F238E27FC236}">
              <a16:creationId xmlns:a16="http://schemas.microsoft.com/office/drawing/2014/main" id="{21F97DB3-2BD5-48D3-95FF-BCCBE059F493}"/>
            </a:ext>
          </a:extLst>
        </xdr:cNvPr>
        <xdr:cNvSpPr/>
      </xdr:nvSpPr>
      <xdr:spPr>
        <a:xfrm>
          <a:off x="186055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1829</xdr:rowOff>
    </xdr:from>
    <xdr:to>
      <xdr:col>102</xdr:col>
      <xdr:colOff>114300</xdr:colOff>
      <xdr:row>64</xdr:row>
      <xdr:rowOff>7772</xdr:rowOff>
    </xdr:to>
    <xdr:cxnSp macro="">
      <xdr:nvCxnSpPr>
        <xdr:cNvPr id="606" name="直線コネクタ 605">
          <a:extLst>
            <a:ext uri="{FF2B5EF4-FFF2-40B4-BE49-F238E27FC236}">
              <a16:creationId xmlns:a16="http://schemas.microsoft.com/office/drawing/2014/main" id="{7BEAC0A1-DF9F-4F5B-89B2-F0D466AC5C7A}"/>
            </a:ext>
          </a:extLst>
        </xdr:cNvPr>
        <xdr:cNvCxnSpPr/>
      </xdr:nvCxnSpPr>
      <xdr:spPr>
        <a:xfrm flipV="1">
          <a:off x="18656300" y="109746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07" name="n_1aveValue【学校施設】&#10;一人当たり面積">
          <a:extLst>
            <a:ext uri="{FF2B5EF4-FFF2-40B4-BE49-F238E27FC236}">
              <a16:creationId xmlns:a16="http://schemas.microsoft.com/office/drawing/2014/main" id="{2373D541-CBBC-4CD4-9B50-4B9E10365A32}"/>
            </a:ext>
          </a:extLst>
        </xdr:cNvPr>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08" name="n_2aveValue【学校施設】&#10;一人当たり面積">
          <a:extLst>
            <a:ext uri="{FF2B5EF4-FFF2-40B4-BE49-F238E27FC236}">
              <a16:creationId xmlns:a16="http://schemas.microsoft.com/office/drawing/2014/main" id="{8370E8B2-1DEE-4F2E-8CED-4C604E7D1CD6}"/>
            </a:ext>
          </a:extLst>
        </xdr:cNvPr>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09" name="n_3aveValue【学校施設】&#10;一人当たり面積">
          <a:extLst>
            <a:ext uri="{FF2B5EF4-FFF2-40B4-BE49-F238E27FC236}">
              <a16:creationId xmlns:a16="http://schemas.microsoft.com/office/drawing/2014/main" id="{C917DB79-804B-4402-8A70-8E62098CB222}"/>
            </a:ext>
          </a:extLst>
        </xdr:cNvPr>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610" name="n_4aveValue【学校施設】&#10;一人当たり面積">
          <a:extLst>
            <a:ext uri="{FF2B5EF4-FFF2-40B4-BE49-F238E27FC236}">
              <a16:creationId xmlns:a16="http://schemas.microsoft.com/office/drawing/2014/main" id="{6309C5BB-D497-4738-ABB2-F0D047255C2C}"/>
            </a:ext>
          </a:extLst>
        </xdr:cNvPr>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48328</xdr:rowOff>
    </xdr:from>
    <xdr:ext cx="469744" cy="259045"/>
    <xdr:sp macro="" textlink="">
      <xdr:nvSpPr>
        <xdr:cNvPr id="611" name="n_1mainValue【学校施設】&#10;一人当たり面積">
          <a:extLst>
            <a:ext uri="{FF2B5EF4-FFF2-40B4-BE49-F238E27FC236}">
              <a16:creationId xmlns:a16="http://schemas.microsoft.com/office/drawing/2014/main" id="{5F0EC7EA-6B47-4BB0-B32F-AC96FE7DDC09}"/>
            </a:ext>
          </a:extLst>
        </xdr:cNvPr>
        <xdr:cNvSpPr txBox="1"/>
      </xdr:nvSpPr>
      <xdr:spPr>
        <a:xfrm>
          <a:off x="21075727" y="110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612" name="n_2mainValue【学校施設】&#10;一人当たり面積">
          <a:extLst>
            <a:ext uri="{FF2B5EF4-FFF2-40B4-BE49-F238E27FC236}">
              <a16:creationId xmlns:a16="http://schemas.microsoft.com/office/drawing/2014/main" id="{D234FF66-4431-4F88-961A-DDFCD26E43BC}"/>
            </a:ext>
          </a:extLst>
        </xdr:cNvPr>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43756</xdr:rowOff>
    </xdr:from>
    <xdr:ext cx="469744" cy="259045"/>
    <xdr:sp macro="" textlink="">
      <xdr:nvSpPr>
        <xdr:cNvPr id="613" name="n_3mainValue【学校施設】&#10;一人当たり面積">
          <a:extLst>
            <a:ext uri="{FF2B5EF4-FFF2-40B4-BE49-F238E27FC236}">
              <a16:creationId xmlns:a16="http://schemas.microsoft.com/office/drawing/2014/main" id="{CC299A9F-19C2-4FC2-979B-B76D05C3F7F3}"/>
            </a:ext>
          </a:extLst>
        </xdr:cNvPr>
        <xdr:cNvSpPr txBox="1"/>
      </xdr:nvSpPr>
      <xdr:spPr>
        <a:xfrm>
          <a:off x="19310427" y="110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49699</xdr:rowOff>
    </xdr:from>
    <xdr:ext cx="469744" cy="259045"/>
    <xdr:sp macro="" textlink="">
      <xdr:nvSpPr>
        <xdr:cNvPr id="614" name="n_4mainValue【学校施設】&#10;一人当たり面積">
          <a:extLst>
            <a:ext uri="{FF2B5EF4-FFF2-40B4-BE49-F238E27FC236}">
              <a16:creationId xmlns:a16="http://schemas.microsoft.com/office/drawing/2014/main" id="{2486CE0B-AEC9-4B6B-920B-B886E0BCF0CC}"/>
            </a:ext>
          </a:extLst>
        </xdr:cNvPr>
        <xdr:cNvSpPr txBox="1"/>
      </xdr:nvSpPr>
      <xdr:spPr>
        <a:xfrm>
          <a:off x="18421427" y="110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E25B6C7C-8621-4AD3-A2CB-1F9F93E811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1FC2AFD2-B696-443A-8CC7-DB06E91838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C90A2313-14E8-4522-9C8A-151F489C95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B898C780-33BE-4E98-9816-6732C1D02F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27F1488B-6E01-4225-A656-D432EEE2B3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D0CD0325-ED8A-4C72-804A-F8D515D284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46D5C287-7878-4B41-8313-7D30A62B36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E2C8F157-E7AC-4789-83FF-776FA64A99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3810C2FC-2917-42AD-BE07-4E2F5DC87B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2ED7A951-773A-4AF1-BDAE-277FD8EC32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EFB27D90-1769-436D-92CD-6D608CF947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85917A4A-BBA8-41E9-AD95-6A5FC53ADB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99888F34-5876-47F4-BE49-6D98DF6399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7913F19A-4B07-4B58-A855-C3C5AAA062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EB4330F4-0DC4-49D0-B294-8EA4D81625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4B5DB67F-8F3E-4213-9ACB-C9C51BF9F19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654CE397-CE83-40D0-B13F-4F80B66889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FC7A8884-2905-4452-AA55-BEA01DA63F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6DF05637-C214-48F6-B327-83ED21C1DBA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C670C6C1-DC5F-4B39-8E38-A95C794E48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74268FA9-1D37-47D5-9E73-23E3C17A24C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9C99C695-FF5E-4BFE-81A8-D189C37ACE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B91DA1F-E8A6-43BD-A72F-28FB9891C23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768EAB4-778E-4C53-9B5B-195E2748A3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9A1E8403-143D-4D4C-9FF8-9CE45ECE1CD7}"/>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530BE095-EE98-42CC-B767-D82ACE850D7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6133B14F-52BE-4462-B61E-065F619C96C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a:extLst>
            <a:ext uri="{FF2B5EF4-FFF2-40B4-BE49-F238E27FC236}">
              <a16:creationId xmlns:a16="http://schemas.microsoft.com/office/drawing/2014/main" id="{4B1AC805-F993-4BEB-A3B8-85BCA8D5A00D}"/>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a:extLst>
            <a:ext uri="{FF2B5EF4-FFF2-40B4-BE49-F238E27FC236}">
              <a16:creationId xmlns:a16="http://schemas.microsoft.com/office/drawing/2014/main" id="{0229AAC7-25AE-4EE8-9ECD-A4B58A127DFB}"/>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4" name="【児童館】&#10;有形固定資産減価償却率平均値テキスト">
          <a:extLst>
            <a:ext uri="{FF2B5EF4-FFF2-40B4-BE49-F238E27FC236}">
              <a16:creationId xmlns:a16="http://schemas.microsoft.com/office/drawing/2014/main" id="{40365326-103E-40EE-8B12-0F31F9344E2B}"/>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a:extLst>
            <a:ext uri="{FF2B5EF4-FFF2-40B4-BE49-F238E27FC236}">
              <a16:creationId xmlns:a16="http://schemas.microsoft.com/office/drawing/2014/main" id="{FFCF0595-2D8B-406B-AC8E-5F7A5594EF24}"/>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a:extLst>
            <a:ext uri="{FF2B5EF4-FFF2-40B4-BE49-F238E27FC236}">
              <a16:creationId xmlns:a16="http://schemas.microsoft.com/office/drawing/2014/main" id="{FD51163F-1678-4B68-A3B9-7C34AD6ACBC0}"/>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a:extLst>
            <a:ext uri="{FF2B5EF4-FFF2-40B4-BE49-F238E27FC236}">
              <a16:creationId xmlns:a16="http://schemas.microsoft.com/office/drawing/2014/main" id="{3DEE482E-6813-4270-8265-10951E32463F}"/>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a:extLst>
            <a:ext uri="{FF2B5EF4-FFF2-40B4-BE49-F238E27FC236}">
              <a16:creationId xmlns:a16="http://schemas.microsoft.com/office/drawing/2014/main" id="{FE121BEA-BE2D-43BC-907E-D5CB545EA137}"/>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49" name="フローチャート: 判断 648">
          <a:extLst>
            <a:ext uri="{FF2B5EF4-FFF2-40B4-BE49-F238E27FC236}">
              <a16:creationId xmlns:a16="http://schemas.microsoft.com/office/drawing/2014/main" id="{BE681F92-BE62-4F57-83F4-1F59C129513B}"/>
            </a:ext>
          </a:extLst>
        </xdr:cNvPr>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FE3246D-F406-47D7-8C40-DEB4B7DEDA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95031CD7-4633-4AC6-9CB5-86588C4DA1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DF8AD75-6CB5-4A5E-8206-7B7CCE8F3D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E93A963-7CB1-4F12-B77C-B173EAF2C3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90C138D-06F9-4D8C-9C3B-3CF0203632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5" name="楕円 654">
          <a:extLst>
            <a:ext uri="{FF2B5EF4-FFF2-40B4-BE49-F238E27FC236}">
              <a16:creationId xmlns:a16="http://schemas.microsoft.com/office/drawing/2014/main" id="{84DF604F-5DCB-4473-8A76-792E5524174B}"/>
            </a:ext>
          </a:extLst>
        </xdr:cNvPr>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656" name="【児童館】&#10;有形固定資産減価償却率該当値テキスト">
          <a:extLst>
            <a:ext uri="{FF2B5EF4-FFF2-40B4-BE49-F238E27FC236}">
              <a16:creationId xmlns:a16="http://schemas.microsoft.com/office/drawing/2014/main" id="{D748B234-72B3-4954-975D-224988315B89}"/>
            </a:ext>
          </a:extLst>
        </xdr:cNvPr>
        <xdr:cNvSpPr txBox="1"/>
      </xdr:nvSpPr>
      <xdr:spPr>
        <a:xfrm>
          <a:off x="16357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657" name="楕円 656">
          <a:extLst>
            <a:ext uri="{FF2B5EF4-FFF2-40B4-BE49-F238E27FC236}">
              <a16:creationId xmlns:a16="http://schemas.microsoft.com/office/drawing/2014/main" id="{ED554681-6A3B-4BAB-84FA-FCE01B1D33F6}"/>
            </a:ext>
          </a:extLst>
        </xdr:cNvPr>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82</xdr:row>
      <xdr:rowOff>5714</xdr:rowOff>
    </xdr:to>
    <xdr:cxnSp macro="">
      <xdr:nvCxnSpPr>
        <xdr:cNvPr id="658" name="直線コネクタ 657">
          <a:extLst>
            <a:ext uri="{FF2B5EF4-FFF2-40B4-BE49-F238E27FC236}">
              <a16:creationId xmlns:a16="http://schemas.microsoft.com/office/drawing/2014/main" id="{9FB11628-0D2A-4442-93FE-8C987BAAA3FA}"/>
            </a:ext>
          </a:extLst>
        </xdr:cNvPr>
        <xdr:cNvCxnSpPr/>
      </xdr:nvCxnSpPr>
      <xdr:spPr>
        <a:xfrm>
          <a:off x="15481300" y="14026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59" name="楕円 658">
          <a:extLst>
            <a:ext uri="{FF2B5EF4-FFF2-40B4-BE49-F238E27FC236}">
              <a16:creationId xmlns:a16="http://schemas.microsoft.com/office/drawing/2014/main" id="{97F236F3-746E-48D6-8A96-392FE1613AA2}"/>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139064</xdr:rowOff>
    </xdr:to>
    <xdr:cxnSp macro="">
      <xdr:nvCxnSpPr>
        <xdr:cNvPr id="660" name="直線コネクタ 659">
          <a:extLst>
            <a:ext uri="{FF2B5EF4-FFF2-40B4-BE49-F238E27FC236}">
              <a16:creationId xmlns:a16="http://schemas.microsoft.com/office/drawing/2014/main" id="{F25F12C4-41F5-46F1-8DC1-D87DED73548E}"/>
            </a:ext>
          </a:extLst>
        </xdr:cNvPr>
        <xdr:cNvCxnSpPr/>
      </xdr:nvCxnSpPr>
      <xdr:spPr>
        <a:xfrm>
          <a:off x="14592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661" name="楕円 660">
          <a:extLst>
            <a:ext uri="{FF2B5EF4-FFF2-40B4-BE49-F238E27FC236}">
              <a16:creationId xmlns:a16="http://schemas.microsoft.com/office/drawing/2014/main" id="{1F331CE4-C042-4B67-96FA-C58D8D425C6E}"/>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82</xdr:row>
      <xdr:rowOff>43814</xdr:rowOff>
    </xdr:to>
    <xdr:cxnSp macro="">
      <xdr:nvCxnSpPr>
        <xdr:cNvPr id="662" name="直線コネクタ 661">
          <a:extLst>
            <a:ext uri="{FF2B5EF4-FFF2-40B4-BE49-F238E27FC236}">
              <a16:creationId xmlns:a16="http://schemas.microsoft.com/office/drawing/2014/main" id="{9AACA5B4-B4E3-4543-B77D-3937D36570F1}"/>
            </a:ext>
          </a:extLst>
        </xdr:cNvPr>
        <xdr:cNvCxnSpPr/>
      </xdr:nvCxnSpPr>
      <xdr:spPr>
        <a:xfrm flipV="1">
          <a:off x="13703300" y="139846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122555</xdr:rowOff>
    </xdr:from>
    <xdr:to>
      <xdr:col>67</xdr:col>
      <xdr:colOff>101600</xdr:colOff>
      <xdr:row>82</xdr:row>
      <xdr:rowOff>52705</xdr:rowOff>
    </xdr:to>
    <xdr:sp macro="" textlink="">
      <xdr:nvSpPr>
        <xdr:cNvPr id="663" name="楕円 662">
          <a:extLst>
            <a:ext uri="{FF2B5EF4-FFF2-40B4-BE49-F238E27FC236}">
              <a16:creationId xmlns:a16="http://schemas.microsoft.com/office/drawing/2014/main" id="{477DA2A3-28CC-4CA8-974B-FB3E7AEAE523}"/>
            </a:ext>
          </a:extLst>
        </xdr:cNvPr>
        <xdr:cNvSpPr/>
      </xdr:nvSpPr>
      <xdr:spPr>
        <a:xfrm>
          <a:off x="12763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xdr:rowOff>
    </xdr:from>
    <xdr:to>
      <xdr:col>71</xdr:col>
      <xdr:colOff>177800</xdr:colOff>
      <xdr:row>82</xdr:row>
      <xdr:rowOff>43814</xdr:rowOff>
    </xdr:to>
    <xdr:cxnSp macro="">
      <xdr:nvCxnSpPr>
        <xdr:cNvPr id="664" name="直線コネクタ 663">
          <a:extLst>
            <a:ext uri="{FF2B5EF4-FFF2-40B4-BE49-F238E27FC236}">
              <a16:creationId xmlns:a16="http://schemas.microsoft.com/office/drawing/2014/main" id="{611B637A-4478-4971-9C16-BA36A83F587E}"/>
            </a:ext>
          </a:extLst>
        </xdr:cNvPr>
        <xdr:cNvCxnSpPr/>
      </xdr:nvCxnSpPr>
      <xdr:spPr>
        <a:xfrm>
          <a:off x="12814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65" name="n_1aveValue【児童館】&#10;有形固定資産減価償却率">
          <a:extLst>
            <a:ext uri="{FF2B5EF4-FFF2-40B4-BE49-F238E27FC236}">
              <a16:creationId xmlns:a16="http://schemas.microsoft.com/office/drawing/2014/main" id="{31D855A9-B8E2-4DEC-8D42-54637C620811}"/>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66" name="n_2aveValue【児童館】&#10;有形固定資産減価償却率">
          <a:extLst>
            <a:ext uri="{FF2B5EF4-FFF2-40B4-BE49-F238E27FC236}">
              <a16:creationId xmlns:a16="http://schemas.microsoft.com/office/drawing/2014/main" id="{C34D9569-95D2-43C2-AAC5-15B0B8AD9A7E}"/>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67" name="n_3aveValue【児童館】&#10;有形固定資産減価償却率">
          <a:extLst>
            <a:ext uri="{FF2B5EF4-FFF2-40B4-BE49-F238E27FC236}">
              <a16:creationId xmlns:a16="http://schemas.microsoft.com/office/drawing/2014/main" id="{D07EB8A3-1B0B-435E-8C83-E1A3A53CB51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68" name="n_4aveValue【児童館】&#10;有形固定資産減価償却率">
          <a:extLst>
            <a:ext uri="{FF2B5EF4-FFF2-40B4-BE49-F238E27FC236}">
              <a16:creationId xmlns:a16="http://schemas.microsoft.com/office/drawing/2014/main" id="{97AB2782-54A5-43FF-86DF-1F040C0D743F}"/>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9541</xdr:rowOff>
    </xdr:from>
    <xdr:ext cx="405111" cy="259045"/>
    <xdr:sp macro="" textlink="">
      <xdr:nvSpPr>
        <xdr:cNvPr id="669" name="n_1mainValue【児童館】&#10;有形固定資産減価償却率">
          <a:extLst>
            <a:ext uri="{FF2B5EF4-FFF2-40B4-BE49-F238E27FC236}">
              <a16:creationId xmlns:a16="http://schemas.microsoft.com/office/drawing/2014/main" id="{3054387D-DBCB-46B7-B421-B3A90D4B4A14}"/>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70" name="n_2mainValue【児童館】&#10;有形固定資産減価償却率">
          <a:extLst>
            <a:ext uri="{FF2B5EF4-FFF2-40B4-BE49-F238E27FC236}">
              <a16:creationId xmlns:a16="http://schemas.microsoft.com/office/drawing/2014/main" id="{881216D9-EF43-4DD4-86D1-8E4888AAAA8A}"/>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671" name="n_3mainValue【児童館】&#10;有形固定資産減価償却率">
          <a:extLst>
            <a:ext uri="{FF2B5EF4-FFF2-40B4-BE49-F238E27FC236}">
              <a16:creationId xmlns:a16="http://schemas.microsoft.com/office/drawing/2014/main" id="{BD6E239E-E290-48C6-B54B-332E8965FCEA}"/>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672" name="n_4mainValue【児童館】&#10;有形固定資産減価償却率">
          <a:extLst>
            <a:ext uri="{FF2B5EF4-FFF2-40B4-BE49-F238E27FC236}">
              <a16:creationId xmlns:a16="http://schemas.microsoft.com/office/drawing/2014/main" id="{E12E3B9A-6E4D-4631-B99D-01F9E367C17B}"/>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91009244-6E37-4090-B3EB-C98D5F922A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A17B08BC-96C7-4E1A-8E4E-A89017C2A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37BCED0-1F01-413A-B6A3-BB6571937C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3D6339E5-70BB-42A2-A080-475978B2CC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28878DAF-1EBC-4E3C-98BD-53424B3BD8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87F48571-3A97-457D-BAA6-B7758CE090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DF23BAE1-E487-4C70-B143-9378359D67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AAA982DD-C120-4B14-9205-BCDEF62296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B327777-565E-448B-8869-0595CB8BE5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E20FFD8F-72C6-4D1E-9C5D-01A9E7B80D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57AF1842-2BB4-4B9F-969B-F6EF65523A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A2871FC5-9A83-49F7-91E6-DEFFECBB02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A3647DD3-27C2-48DF-9A19-AAE3FC23F06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CC3C5F78-FCBB-4F1E-A6DC-2BA711A8AE3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7606858F-9DA0-46CC-B8C0-31F52132D8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51A92456-685D-4318-A055-9BAAE0FFA0F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876340BE-1670-4A42-93D3-A3C959C165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DFF7A24C-60F8-4D00-B56D-9EE887A168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7FFA4EC0-DF1A-4B37-BAC1-8171AE2668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60B7831A-280C-43A7-960E-55D67B8B9E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20C4EF7C-C591-43E0-B76D-E5247B1A45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239B80F4-2BE2-45B4-BE69-B59038FCE7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B3489CBD-102A-41F2-AF7F-52614796AC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26A70F7D-3B41-460B-BD87-75DD869148F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EAFBA9A8-3E9C-4CE6-A909-312FE2D2DC0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F33C335B-247F-470B-A4C3-3CC11A2E4AE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a:extLst>
            <a:ext uri="{FF2B5EF4-FFF2-40B4-BE49-F238E27FC236}">
              <a16:creationId xmlns:a16="http://schemas.microsoft.com/office/drawing/2014/main" id="{7EB69D54-0F08-49CA-9920-76EEB685DB0F}"/>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a:extLst>
            <a:ext uri="{FF2B5EF4-FFF2-40B4-BE49-F238E27FC236}">
              <a16:creationId xmlns:a16="http://schemas.microsoft.com/office/drawing/2014/main" id="{335EC0C1-C23E-4B62-831A-51D808345022}"/>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1" name="【児童館】&#10;一人当たり面積平均値テキスト">
          <a:extLst>
            <a:ext uri="{FF2B5EF4-FFF2-40B4-BE49-F238E27FC236}">
              <a16:creationId xmlns:a16="http://schemas.microsoft.com/office/drawing/2014/main" id="{150F06B7-7325-4800-8DA3-8C853598FB2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a:extLst>
            <a:ext uri="{FF2B5EF4-FFF2-40B4-BE49-F238E27FC236}">
              <a16:creationId xmlns:a16="http://schemas.microsoft.com/office/drawing/2014/main" id="{0CF81411-4669-4292-969C-FBE5F493E65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5DE09049-58B8-432F-B0C2-DD2A29E0A9C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a:extLst>
            <a:ext uri="{FF2B5EF4-FFF2-40B4-BE49-F238E27FC236}">
              <a16:creationId xmlns:a16="http://schemas.microsoft.com/office/drawing/2014/main" id="{DB446F44-FF80-47C2-80FF-DD180CFBEE8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22185302-E7F1-460E-B111-5A538F180B6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6" name="フローチャート: 判断 705">
          <a:extLst>
            <a:ext uri="{FF2B5EF4-FFF2-40B4-BE49-F238E27FC236}">
              <a16:creationId xmlns:a16="http://schemas.microsoft.com/office/drawing/2014/main" id="{F2D11D84-CD73-4E43-B8EF-6B6E30AC4FC8}"/>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7D84B55-CEBF-4B52-807A-17A2198DD1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D6D669D-7780-491D-99A3-CD884D8442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1B297F5-725C-4952-8B0A-4159949C61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3A9B16C-1937-4E10-A933-F9309025F0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FD0C231-A281-4891-A34D-5F0DFA07C1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2" name="楕円 711">
          <a:extLst>
            <a:ext uri="{FF2B5EF4-FFF2-40B4-BE49-F238E27FC236}">
              <a16:creationId xmlns:a16="http://schemas.microsoft.com/office/drawing/2014/main" id="{D3651CD3-C698-4025-B74B-90D32E7EC372}"/>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3" name="【児童館】&#10;一人当たり面積該当値テキスト">
          <a:extLst>
            <a:ext uri="{FF2B5EF4-FFF2-40B4-BE49-F238E27FC236}">
              <a16:creationId xmlns:a16="http://schemas.microsoft.com/office/drawing/2014/main" id="{6A220FE1-367E-4937-AB28-CA2F93483F23}"/>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14" name="楕円 713">
          <a:extLst>
            <a:ext uri="{FF2B5EF4-FFF2-40B4-BE49-F238E27FC236}">
              <a16:creationId xmlns:a16="http://schemas.microsoft.com/office/drawing/2014/main" id="{F956E00B-E357-4DE1-80D5-CB5A508CBF32}"/>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15" name="直線コネクタ 714">
          <a:extLst>
            <a:ext uri="{FF2B5EF4-FFF2-40B4-BE49-F238E27FC236}">
              <a16:creationId xmlns:a16="http://schemas.microsoft.com/office/drawing/2014/main" id="{80ACA218-DF37-4430-83E3-895D1FA1D0A3}"/>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16" name="楕円 715">
          <a:extLst>
            <a:ext uri="{FF2B5EF4-FFF2-40B4-BE49-F238E27FC236}">
              <a16:creationId xmlns:a16="http://schemas.microsoft.com/office/drawing/2014/main" id="{8000A12B-DBC5-4A42-974D-824C43020C3D}"/>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17" name="直線コネクタ 716">
          <a:extLst>
            <a:ext uri="{FF2B5EF4-FFF2-40B4-BE49-F238E27FC236}">
              <a16:creationId xmlns:a16="http://schemas.microsoft.com/office/drawing/2014/main" id="{891ECDC2-4FE0-4EC0-93F0-1B922B0436AE}"/>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18" name="楕円 717">
          <a:extLst>
            <a:ext uri="{FF2B5EF4-FFF2-40B4-BE49-F238E27FC236}">
              <a16:creationId xmlns:a16="http://schemas.microsoft.com/office/drawing/2014/main" id="{B950ACCA-886B-4CB1-AABE-059FABFFDD97}"/>
            </a:ext>
          </a:extLst>
        </xdr:cNvPr>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82</xdr:row>
      <xdr:rowOff>76200</xdr:rowOff>
    </xdr:to>
    <xdr:cxnSp macro="">
      <xdr:nvCxnSpPr>
        <xdr:cNvPr id="719" name="直線コネクタ 718">
          <a:extLst>
            <a:ext uri="{FF2B5EF4-FFF2-40B4-BE49-F238E27FC236}">
              <a16:creationId xmlns:a16="http://schemas.microsoft.com/office/drawing/2014/main" id="{ABA18F50-736E-401A-A3A5-E89A5E6AFE9B}"/>
            </a:ext>
          </a:extLst>
        </xdr:cNvPr>
        <xdr:cNvCxnSpPr/>
      </xdr:nvCxnSpPr>
      <xdr:spPr>
        <a:xfrm flipV="1">
          <a:off x="19545300" y="1402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0" name="楕円 719">
          <a:extLst>
            <a:ext uri="{FF2B5EF4-FFF2-40B4-BE49-F238E27FC236}">
              <a16:creationId xmlns:a16="http://schemas.microsoft.com/office/drawing/2014/main" id="{664A6332-187B-42C6-B66D-237210AF084A}"/>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76200</xdr:rowOff>
    </xdr:to>
    <xdr:cxnSp macro="">
      <xdr:nvCxnSpPr>
        <xdr:cNvPr id="721" name="直線コネクタ 720">
          <a:extLst>
            <a:ext uri="{FF2B5EF4-FFF2-40B4-BE49-F238E27FC236}">
              <a16:creationId xmlns:a16="http://schemas.microsoft.com/office/drawing/2014/main" id="{68774721-4501-4E67-AC16-1642A1E0F0BB}"/>
            </a:ext>
          </a:extLst>
        </xdr:cNvPr>
        <xdr:cNvCxnSpPr/>
      </xdr:nvCxnSpPr>
      <xdr:spPr>
        <a:xfrm>
          <a:off x="18656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25985FC3-3E62-4477-8E0D-3349D1CB3005}"/>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3" name="n_2aveValue【児童館】&#10;一人当たり面積">
          <a:extLst>
            <a:ext uri="{FF2B5EF4-FFF2-40B4-BE49-F238E27FC236}">
              <a16:creationId xmlns:a16="http://schemas.microsoft.com/office/drawing/2014/main" id="{7CBFF9FF-0BBB-49E2-894D-E2ED4BFA1013}"/>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6C393103-252A-4FE8-8F52-00B19DCA469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5" name="n_4aveValue【児童館】&#10;一人当たり面積">
          <a:extLst>
            <a:ext uri="{FF2B5EF4-FFF2-40B4-BE49-F238E27FC236}">
              <a16:creationId xmlns:a16="http://schemas.microsoft.com/office/drawing/2014/main" id="{BC6E67C0-34BA-45F7-9848-AC5F4DE544F9}"/>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26" name="n_1mainValue【児童館】&#10;一人当たり面積">
          <a:extLst>
            <a:ext uri="{FF2B5EF4-FFF2-40B4-BE49-F238E27FC236}">
              <a16:creationId xmlns:a16="http://schemas.microsoft.com/office/drawing/2014/main" id="{754C0570-1ABE-4846-98E3-B1DE5DEABCAC}"/>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7" name="n_2mainValue【児童館】&#10;一人当たり面積">
          <a:extLst>
            <a:ext uri="{FF2B5EF4-FFF2-40B4-BE49-F238E27FC236}">
              <a16:creationId xmlns:a16="http://schemas.microsoft.com/office/drawing/2014/main" id="{1554E38F-0BFD-4E3E-9FA0-50EA454064CA}"/>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28" name="n_3mainValue【児童館】&#10;一人当たり面積">
          <a:extLst>
            <a:ext uri="{FF2B5EF4-FFF2-40B4-BE49-F238E27FC236}">
              <a16:creationId xmlns:a16="http://schemas.microsoft.com/office/drawing/2014/main" id="{ED6DFC27-B536-43A7-A7E2-801C1126C163}"/>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29" name="n_4mainValue【児童館】&#10;一人当たり面積">
          <a:extLst>
            <a:ext uri="{FF2B5EF4-FFF2-40B4-BE49-F238E27FC236}">
              <a16:creationId xmlns:a16="http://schemas.microsoft.com/office/drawing/2014/main" id="{A6B3E3CE-D963-4D7E-AFC9-0476E6F1196B}"/>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A40BB41-8CDA-4CA2-8357-84FEA6C364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A3AA7179-2111-47EB-AD6D-CA9FD7436C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AC7C05B-FD08-47E6-AC3B-C95195ED55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4A74858-857E-48A8-BAC7-9FF58BDC60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FCAB8D03-0CD7-4148-A8B6-96927E4F77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BAF424C-A01B-4E70-9356-A12B694578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663166B-05D8-4D52-86B9-28BDDB5A6A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90464CC-7D23-4F62-A13E-9C070AA326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D07E04A-6425-49B2-A055-15FA2B01DF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5C0D54CB-1278-4750-82BC-82A64853E0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161E99AC-10CB-469A-9500-FC4482318A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7944CC0E-BF45-4F29-B0D9-3ED2126F346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5124DBDF-A3CB-4562-B0E4-528BF9BA98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AB46B52B-064C-4143-8204-E2700FB525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86D42EA0-5215-4AAF-A77D-0A30645138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A753D8F3-850E-4E10-96CD-B55FEE7AB80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EE174FC-CE31-425F-BCF1-CB8F9AB288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B3B6FBA4-A590-410D-933E-E4D480C71D8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AFE22404-8496-4CFF-893C-418036D5AF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7DAE1F9A-16CB-48A3-A012-68D2DCD862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C50AD2D4-363E-4ED5-8D0E-29ABBA60524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D206E580-73EB-4F87-B093-1B3AD4F889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80F4418D-548F-45E5-83A0-CBFBE5A1E5C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A704045-505F-42F1-B47A-676FE78B25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a:extLst>
            <a:ext uri="{FF2B5EF4-FFF2-40B4-BE49-F238E27FC236}">
              <a16:creationId xmlns:a16="http://schemas.microsoft.com/office/drawing/2014/main" id="{5B720427-64B4-4A30-87A1-E974BB5FA688}"/>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a:extLst>
            <a:ext uri="{FF2B5EF4-FFF2-40B4-BE49-F238E27FC236}">
              <a16:creationId xmlns:a16="http://schemas.microsoft.com/office/drawing/2014/main" id="{117FA129-9286-4EA7-B164-27990495601B}"/>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a:extLst>
            <a:ext uri="{FF2B5EF4-FFF2-40B4-BE49-F238E27FC236}">
              <a16:creationId xmlns:a16="http://schemas.microsoft.com/office/drawing/2014/main" id="{E994ACD3-35EA-42BA-AADC-0BCC904EAE36}"/>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a:extLst>
            <a:ext uri="{FF2B5EF4-FFF2-40B4-BE49-F238E27FC236}">
              <a16:creationId xmlns:a16="http://schemas.microsoft.com/office/drawing/2014/main" id="{43ACC298-ECE9-4E47-88B5-7A99EFC5935E}"/>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a:extLst>
            <a:ext uri="{FF2B5EF4-FFF2-40B4-BE49-F238E27FC236}">
              <a16:creationId xmlns:a16="http://schemas.microsoft.com/office/drawing/2014/main" id="{5B3F6747-C292-4D65-B059-E3E70AE7A587}"/>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a:extLst>
            <a:ext uri="{FF2B5EF4-FFF2-40B4-BE49-F238E27FC236}">
              <a16:creationId xmlns:a16="http://schemas.microsoft.com/office/drawing/2014/main" id="{04C257D5-A9C6-4337-BF7D-6045203D228B}"/>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a:extLst>
            <a:ext uri="{FF2B5EF4-FFF2-40B4-BE49-F238E27FC236}">
              <a16:creationId xmlns:a16="http://schemas.microsoft.com/office/drawing/2014/main" id="{F9718FDE-EA3E-4167-84D5-DB89CAA4C78F}"/>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a:extLst>
            <a:ext uri="{FF2B5EF4-FFF2-40B4-BE49-F238E27FC236}">
              <a16:creationId xmlns:a16="http://schemas.microsoft.com/office/drawing/2014/main" id="{790C2BAC-E2D1-4D15-B9D7-A9D34118E20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a:extLst>
            <a:ext uri="{FF2B5EF4-FFF2-40B4-BE49-F238E27FC236}">
              <a16:creationId xmlns:a16="http://schemas.microsoft.com/office/drawing/2014/main" id="{2ED57DFF-5EC3-4F78-9242-8698F833AD26}"/>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a:extLst>
            <a:ext uri="{FF2B5EF4-FFF2-40B4-BE49-F238E27FC236}">
              <a16:creationId xmlns:a16="http://schemas.microsoft.com/office/drawing/2014/main" id="{A1769156-956C-4A34-9A5F-F760F1590ED1}"/>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64" name="フローチャート: 判断 763">
          <a:extLst>
            <a:ext uri="{FF2B5EF4-FFF2-40B4-BE49-F238E27FC236}">
              <a16:creationId xmlns:a16="http://schemas.microsoft.com/office/drawing/2014/main" id="{47D5567F-A0AD-4C8A-9A93-8FF127A6E5A4}"/>
            </a:ext>
          </a:extLst>
        </xdr:cNvPr>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7D9B051-406E-4C0B-802E-964BB2181D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4143F0A-6005-43B2-B132-89BD03C1E4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6B7D14B-7889-4FD3-9013-B0EB54829A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8544A44-EF53-4545-9E48-B24DB9FFF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85A07AB-8E78-432F-A9E8-050D700446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0" name="楕円 769">
          <a:extLst>
            <a:ext uri="{FF2B5EF4-FFF2-40B4-BE49-F238E27FC236}">
              <a16:creationId xmlns:a16="http://schemas.microsoft.com/office/drawing/2014/main" id="{E23EB709-7224-4853-B489-456C7063469B}"/>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771" name="【公民館】&#10;有形固定資産減価償却率該当値テキスト">
          <a:extLst>
            <a:ext uri="{FF2B5EF4-FFF2-40B4-BE49-F238E27FC236}">
              <a16:creationId xmlns:a16="http://schemas.microsoft.com/office/drawing/2014/main" id="{DE33A908-181D-4EA8-88E4-8F5D36807B18}"/>
            </a:ext>
          </a:extLst>
        </xdr:cNvPr>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72" name="楕円 771">
          <a:extLst>
            <a:ext uri="{FF2B5EF4-FFF2-40B4-BE49-F238E27FC236}">
              <a16:creationId xmlns:a16="http://schemas.microsoft.com/office/drawing/2014/main" id="{6D069F95-688A-4B83-A29F-530D505DFC47}"/>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110489</xdr:rowOff>
    </xdr:to>
    <xdr:cxnSp macro="">
      <xdr:nvCxnSpPr>
        <xdr:cNvPr id="773" name="直線コネクタ 772">
          <a:extLst>
            <a:ext uri="{FF2B5EF4-FFF2-40B4-BE49-F238E27FC236}">
              <a16:creationId xmlns:a16="http://schemas.microsoft.com/office/drawing/2014/main" id="{FCDCE301-8C13-4421-AC7C-91458C56DBBA}"/>
            </a:ext>
          </a:extLst>
        </xdr:cNvPr>
        <xdr:cNvCxnSpPr/>
      </xdr:nvCxnSpPr>
      <xdr:spPr>
        <a:xfrm>
          <a:off x="15481300" y="18444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774" name="楕円 773">
          <a:extLst>
            <a:ext uri="{FF2B5EF4-FFF2-40B4-BE49-F238E27FC236}">
              <a16:creationId xmlns:a16="http://schemas.microsoft.com/office/drawing/2014/main" id="{D7A4744B-4826-4A0D-BE5D-AAB29D942645}"/>
            </a:ext>
          </a:extLst>
        </xdr:cNvPr>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89536</xdr:rowOff>
    </xdr:from>
    <xdr:to>
      <xdr:col>81</xdr:col>
      <xdr:colOff>50800</xdr:colOff>
      <xdr:row>107</xdr:row>
      <xdr:rowOff>99061</xdr:rowOff>
    </xdr:to>
    <xdr:cxnSp macro="">
      <xdr:nvCxnSpPr>
        <xdr:cNvPr id="775" name="直線コネクタ 774">
          <a:extLst>
            <a:ext uri="{FF2B5EF4-FFF2-40B4-BE49-F238E27FC236}">
              <a16:creationId xmlns:a16="http://schemas.microsoft.com/office/drawing/2014/main" id="{9ACD7AA1-0809-4C70-B198-DB6869A6D4F9}"/>
            </a:ext>
          </a:extLst>
        </xdr:cNvPr>
        <xdr:cNvCxnSpPr/>
      </xdr:nvCxnSpPr>
      <xdr:spPr>
        <a:xfrm>
          <a:off x="14592300" y="18434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776" name="楕円 775">
          <a:extLst>
            <a:ext uri="{FF2B5EF4-FFF2-40B4-BE49-F238E27FC236}">
              <a16:creationId xmlns:a16="http://schemas.microsoft.com/office/drawing/2014/main" id="{C14DE0F0-40B9-4760-9863-FDC7DFEA9E6F}"/>
            </a:ext>
          </a:extLst>
        </xdr:cNvPr>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89536</xdr:rowOff>
    </xdr:to>
    <xdr:cxnSp macro="">
      <xdr:nvCxnSpPr>
        <xdr:cNvPr id="777" name="直線コネクタ 776">
          <a:extLst>
            <a:ext uri="{FF2B5EF4-FFF2-40B4-BE49-F238E27FC236}">
              <a16:creationId xmlns:a16="http://schemas.microsoft.com/office/drawing/2014/main" id="{1E3356CC-E509-4481-9A71-7CC45B11E951}"/>
            </a:ext>
          </a:extLst>
        </xdr:cNvPr>
        <xdr:cNvCxnSpPr/>
      </xdr:nvCxnSpPr>
      <xdr:spPr>
        <a:xfrm>
          <a:off x="13703300" y="184232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31114</xdr:rowOff>
    </xdr:from>
    <xdr:to>
      <xdr:col>67</xdr:col>
      <xdr:colOff>101600</xdr:colOff>
      <xdr:row>107</xdr:row>
      <xdr:rowOff>132714</xdr:rowOff>
    </xdr:to>
    <xdr:sp macro="" textlink="">
      <xdr:nvSpPr>
        <xdr:cNvPr id="778" name="楕円 777">
          <a:extLst>
            <a:ext uri="{FF2B5EF4-FFF2-40B4-BE49-F238E27FC236}">
              <a16:creationId xmlns:a16="http://schemas.microsoft.com/office/drawing/2014/main" id="{3A0521D0-2D3B-4543-B433-A938B098170D}"/>
            </a:ext>
          </a:extLst>
        </xdr:cNvPr>
        <xdr:cNvSpPr/>
      </xdr:nvSpPr>
      <xdr:spPr>
        <a:xfrm>
          <a:off x="1276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78105</xdr:rowOff>
    </xdr:from>
    <xdr:to>
      <xdr:col>71</xdr:col>
      <xdr:colOff>177800</xdr:colOff>
      <xdr:row>107</xdr:row>
      <xdr:rowOff>81914</xdr:rowOff>
    </xdr:to>
    <xdr:cxnSp macro="">
      <xdr:nvCxnSpPr>
        <xdr:cNvPr id="779" name="直線コネクタ 778">
          <a:extLst>
            <a:ext uri="{FF2B5EF4-FFF2-40B4-BE49-F238E27FC236}">
              <a16:creationId xmlns:a16="http://schemas.microsoft.com/office/drawing/2014/main" id="{B2B55CE4-9721-499E-8476-71FA65E42BB9}"/>
            </a:ext>
          </a:extLst>
        </xdr:cNvPr>
        <xdr:cNvCxnSpPr/>
      </xdr:nvCxnSpPr>
      <xdr:spPr>
        <a:xfrm flipV="1">
          <a:off x="12814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a:extLst>
            <a:ext uri="{FF2B5EF4-FFF2-40B4-BE49-F238E27FC236}">
              <a16:creationId xmlns:a16="http://schemas.microsoft.com/office/drawing/2014/main" id="{FD7473BD-533E-468C-84AC-EA616640D894}"/>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a:extLst>
            <a:ext uri="{FF2B5EF4-FFF2-40B4-BE49-F238E27FC236}">
              <a16:creationId xmlns:a16="http://schemas.microsoft.com/office/drawing/2014/main" id="{F097B07E-6893-47FF-A700-56D57D58E34B}"/>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a:extLst>
            <a:ext uri="{FF2B5EF4-FFF2-40B4-BE49-F238E27FC236}">
              <a16:creationId xmlns:a16="http://schemas.microsoft.com/office/drawing/2014/main" id="{ECCD24C4-A7AC-4082-87A6-85122DA1E26E}"/>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83" name="n_4aveValue【公民館】&#10;有形固定資産減価償却率">
          <a:extLst>
            <a:ext uri="{FF2B5EF4-FFF2-40B4-BE49-F238E27FC236}">
              <a16:creationId xmlns:a16="http://schemas.microsoft.com/office/drawing/2014/main" id="{A6197AA9-E412-47A1-817D-A8B1C88255DD}"/>
            </a:ext>
          </a:extLst>
        </xdr:cNvPr>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84" name="n_1mainValue【公民館】&#10;有形固定資産減価償却率">
          <a:extLst>
            <a:ext uri="{FF2B5EF4-FFF2-40B4-BE49-F238E27FC236}">
              <a16:creationId xmlns:a16="http://schemas.microsoft.com/office/drawing/2014/main" id="{083EB55A-96BF-4910-86B4-17B4ACD58042}"/>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785" name="n_2mainValue【公民館】&#10;有形固定資産減価償却率">
          <a:extLst>
            <a:ext uri="{FF2B5EF4-FFF2-40B4-BE49-F238E27FC236}">
              <a16:creationId xmlns:a16="http://schemas.microsoft.com/office/drawing/2014/main" id="{5A80693D-7740-4BDA-8BA9-78F64E4F25CB}"/>
            </a:ext>
          </a:extLst>
        </xdr:cNvPr>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786" name="n_3mainValue【公民館】&#10;有形固定資産減価償却率">
          <a:extLst>
            <a:ext uri="{FF2B5EF4-FFF2-40B4-BE49-F238E27FC236}">
              <a16:creationId xmlns:a16="http://schemas.microsoft.com/office/drawing/2014/main" id="{31CBCF79-3181-4048-937E-13D06AAADEA2}"/>
            </a:ext>
          </a:extLst>
        </xdr:cNvPr>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123841</xdr:rowOff>
    </xdr:from>
    <xdr:ext cx="405111" cy="259045"/>
    <xdr:sp macro="" textlink="">
      <xdr:nvSpPr>
        <xdr:cNvPr id="787" name="n_4mainValue【公民館】&#10;有形固定資産減価償却率">
          <a:extLst>
            <a:ext uri="{FF2B5EF4-FFF2-40B4-BE49-F238E27FC236}">
              <a16:creationId xmlns:a16="http://schemas.microsoft.com/office/drawing/2014/main" id="{24D29C97-8AD3-46C3-91DA-DEF4496B0952}"/>
            </a:ext>
          </a:extLst>
        </xdr:cNvPr>
        <xdr:cNvSpPr txBox="1"/>
      </xdr:nvSpPr>
      <xdr:spPr>
        <a:xfrm>
          <a:off x="12611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1C6F4B6-28B4-4274-A745-DCBD9715BE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426A98B2-67C3-4008-B16E-2ACB2AD3A6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1E94C982-7378-451C-BD21-37FA1BFFB2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77ADB274-282E-4CFC-8A34-A23A8855AF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95A4CB9F-57FA-4A09-8ED4-DE1528E8AB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D3782BE6-9B96-45D1-8114-4D26F5988C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8EE6A7BB-A88C-405E-A4A8-B742CE1F52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18D62E8-5B90-4FC7-9557-C13BF81522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264583F-3AEB-450F-8CE8-BB9946C3E7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7B46142-6296-451A-9C6D-2BE7DEC3CE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43C18A13-AEB0-47D7-9D36-6120A815C8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8209D02B-E837-4D64-96BC-BFF38D2964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EE4F4839-F838-441A-A7F1-B08A7A107B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5968BF2A-7D30-4063-A873-61F58F40B7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2AB6253A-267F-46D1-884E-DE832CA8BD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D5192812-81CE-46E0-BA17-E714BC8324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D32D5FCE-EFB2-4541-8178-B43B1F237CB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74FFD7F3-1201-4DB8-8C01-D71DA7980C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A2D78654-4BB4-473B-A822-66B301DFB1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DD568260-D7BF-47BC-8799-4DAEA42309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B259BEFE-47D9-4A05-9725-2EE3FE311A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24AEDFDF-44F1-4C10-BBD2-069A8BF8C0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C2D33760-AC04-46AD-A558-8B1987F18D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A3EEF43E-403F-4AF4-8F19-117E350CAE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F8C2FC0-28A7-4EBE-ACAB-F19DDF9621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a:extLst>
            <a:ext uri="{FF2B5EF4-FFF2-40B4-BE49-F238E27FC236}">
              <a16:creationId xmlns:a16="http://schemas.microsoft.com/office/drawing/2014/main" id="{ADA710A0-BE16-485D-B422-5F68BC2DFED3}"/>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a:extLst>
            <a:ext uri="{FF2B5EF4-FFF2-40B4-BE49-F238E27FC236}">
              <a16:creationId xmlns:a16="http://schemas.microsoft.com/office/drawing/2014/main" id="{EAD8EA95-C8BD-4151-AC6F-393FB57664E1}"/>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a:extLst>
            <a:ext uri="{FF2B5EF4-FFF2-40B4-BE49-F238E27FC236}">
              <a16:creationId xmlns:a16="http://schemas.microsoft.com/office/drawing/2014/main" id="{8700FB4F-D8C7-4B42-8220-9BC7439CA0BE}"/>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a:extLst>
            <a:ext uri="{FF2B5EF4-FFF2-40B4-BE49-F238E27FC236}">
              <a16:creationId xmlns:a16="http://schemas.microsoft.com/office/drawing/2014/main" id="{06B51C4D-62BC-47AC-84D1-31C2A04B2068}"/>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a:extLst>
            <a:ext uri="{FF2B5EF4-FFF2-40B4-BE49-F238E27FC236}">
              <a16:creationId xmlns:a16="http://schemas.microsoft.com/office/drawing/2014/main" id="{2C3C3F88-886D-4844-9C93-85A0C00552BC}"/>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8" name="【公民館】&#10;一人当たり面積平均値テキスト">
          <a:extLst>
            <a:ext uri="{FF2B5EF4-FFF2-40B4-BE49-F238E27FC236}">
              <a16:creationId xmlns:a16="http://schemas.microsoft.com/office/drawing/2014/main" id="{AE96764C-1C05-4413-9DA1-32BE3E011F0E}"/>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a:extLst>
            <a:ext uri="{FF2B5EF4-FFF2-40B4-BE49-F238E27FC236}">
              <a16:creationId xmlns:a16="http://schemas.microsoft.com/office/drawing/2014/main" id="{0889B412-D0E5-4E64-85EC-23B7FDB69F8C}"/>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a:extLst>
            <a:ext uri="{FF2B5EF4-FFF2-40B4-BE49-F238E27FC236}">
              <a16:creationId xmlns:a16="http://schemas.microsoft.com/office/drawing/2014/main" id="{C8006942-818E-4103-A152-6271100E5AEB}"/>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a:extLst>
            <a:ext uri="{FF2B5EF4-FFF2-40B4-BE49-F238E27FC236}">
              <a16:creationId xmlns:a16="http://schemas.microsoft.com/office/drawing/2014/main" id="{3F08B38C-C43A-410E-BBFA-AB4258B10257}"/>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a:extLst>
            <a:ext uri="{FF2B5EF4-FFF2-40B4-BE49-F238E27FC236}">
              <a16:creationId xmlns:a16="http://schemas.microsoft.com/office/drawing/2014/main" id="{2AE57A8D-3521-4E54-9CB7-73249E361C75}"/>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823" name="フローチャート: 判断 822">
          <a:extLst>
            <a:ext uri="{FF2B5EF4-FFF2-40B4-BE49-F238E27FC236}">
              <a16:creationId xmlns:a16="http://schemas.microsoft.com/office/drawing/2014/main" id="{74C1317E-BD08-4F4B-AF65-E886E3B786FA}"/>
            </a:ext>
          </a:extLst>
        </xdr:cNvPr>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7052F79-33B7-44F0-A269-372461C5BD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0C32664-BB50-4016-9132-057D56E0E3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5C691BB-FF17-4E3E-9EC6-8BB18FF313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EEA6839-1AFE-454B-BCED-C1CC5DCDB2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9FDC3F1-CCC7-4898-AFB0-97F8DA9191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829" name="楕円 828">
          <a:extLst>
            <a:ext uri="{FF2B5EF4-FFF2-40B4-BE49-F238E27FC236}">
              <a16:creationId xmlns:a16="http://schemas.microsoft.com/office/drawing/2014/main" id="{053ECEAE-5873-47EE-86F7-C8A950126D56}"/>
            </a:ext>
          </a:extLst>
        </xdr:cNvPr>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macro="" textlink="">
      <xdr:nvSpPr>
        <xdr:cNvPr id="830" name="【公民館】&#10;一人当たり面積該当値テキスト">
          <a:extLst>
            <a:ext uri="{FF2B5EF4-FFF2-40B4-BE49-F238E27FC236}">
              <a16:creationId xmlns:a16="http://schemas.microsoft.com/office/drawing/2014/main" id="{1D5A1D00-5581-48F8-896A-E505578A4DB5}"/>
            </a:ext>
          </a:extLst>
        </xdr:cNvPr>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831" name="楕円 830">
          <a:extLst>
            <a:ext uri="{FF2B5EF4-FFF2-40B4-BE49-F238E27FC236}">
              <a16:creationId xmlns:a16="http://schemas.microsoft.com/office/drawing/2014/main" id="{739CA045-E0FD-4371-80F6-4243CA3C67E2}"/>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141514</xdr:rowOff>
    </xdr:to>
    <xdr:cxnSp macro="">
      <xdr:nvCxnSpPr>
        <xdr:cNvPr id="832" name="直線コネクタ 831">
          <a:extLst>
            <a:ext uri="{FF2B5EF4-FFF2-40B4-BE49-F238E27FC236}">
              <a16:creationId xmlns:a16="http://schemas.microsoft.com/office/drawing/2014/main" id="{EB58BB8A-2D9D-47EC-AE92-32C72A8729A6}"/>
            </a:ext>
          </a:extLst>
        </xdr:cNvPr>
        <xdr:cNvCxnSpPr/>
      </xdr:nvCxnSpPr>
      <xdr:spPr>
        <a:xfrm>
          <a:off x="21323300" y="1865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833" name="楕円 832">
          <a:extLst>
            <a:ext uri="{FF2B5EF4-FFF2-40B4-BE49-F238E27FC236}">
              <a16:creationId xmlns:a16="http://schemas.microsoft.com/office/drawing/2014/main" id="{0AACAF81-8AC2-4A96-853F-3DB90D3B1DF7}"/>
            </a:ext>
          </a:extLst>
        </xdr:cNvPr>
        <xdr:cNvSpPr/>
      </xdr:nvSpPr>
      <xdr:spPr>
        <a:xfrm>
          <a:off x="2038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141514</xdr:rowOff>
    </xdr:to>
    <xdr:cxnSp macro="">
      <xdr:nvCxnSpPr>
        <xdr:cNvPr id="834" name="直線コネクタ 833">
          <a:extLst>
            <a:ext uri="{FF2B5EF4-FFF2-40B4-BE49-F238E27FC236}">
              <a16:creationId xmlns:a16="http://schemas.microsoft.com/office/drawing/2014/main" id="{A7754159-6AB3-4D12-ABA7-672D00EEF4C9}"/>
            </a:ext>
          </a:extLst>
        </xdr:cNvPr>
        <xdr:cNvCxnSpPr/>
      </xdr:nvCxnSpPr>
      <xdr:spPr>
        <a:xfrm>
          <a:off x="20434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90714</xdr:rowOff>
    </xdr:from>
    <xdr:to>
      <xdr:col>102</xdr:col>
      <xdr:colOff>165100</xdr:colOff>
      <xdr:row>109</xdr:row>
      <xdr:rowOff>20864</xdr:rowOff>
    </xdr:to>
    <xdr:sp macro="" textlink="">
      <xdr:nvSpPr>
        <xdr:cNvPr id="835" name="楕円 834">
          <a:extLst>
            <a:ext uri="{FF2B5EF4-FFF2-40B4-BE49-F238E27FC236}">
              <a16:creationId xmlns:a16="http://schemas.microsoft.com/office/drawing/2014/main" id="{103C011F-AD05-4B93-818E-79E474D85C8F}"/>
            </a:ext>
          </a:extLst>
        </xdr:cNvPr>
        <xdr:cNvSpPr/>
      </xdr:nvSpPr>
      <xdr:spPr>
        <a:xfrm>
          <a:off x="19494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141514</xdr:rowOff>
    </xdr:to>
    <xdr:cxnSp macro="">
      <xdr:nvCxnSpPr>
        <xdr:cNvPr id="836" name="直線コネクタ 835">
          <a:extLst>
            <a:ext uri="{FF2B5EF4-FFF2-40B4-BE49-F238E27FC236}">
              <a16:creationId xmlns:a16="http://schemas.microsoft.com/office/drawing/2014/main" id="{57A563BF-3792-4E8E-964D-749E41ECB81A}"/>
            </a:ext>
          </a:extLst>
        </xdr:cNvPr>
        <xdr:cNvCxnSpPr/>
      </xdr:nvCxnSpPr>
      <xdr:spPr>
        <a:xfrm>
          <a:off x="19545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90714</xdr:rowOff>
    </xdr:from>
    <xdr:to>
      <xdr:col>98</xdr:col>
      <xdr:colOff>38100</xdr:colOff>
      <xdr:row>109</xdr:row>
      <xdr:rowOff>20864</xdr:rowOff>
    </xdr:to>
    <xdr:sp macro="" textlink="">
      <xdr:nvSpPr>
        <xdr:cNvPr id="837" name="楕円 836">
          <a:extLst>
            <a:ext uri="{FF2B5EF4-FFF2-40B4-BE49-F238E27FC236}">
              <a16:creationId xmlns:a16="http://schemas.microsoft.com/office/drawing/2014/main" id="{7896ACBA-4658-472C-9956-41CBE2587643}"/>
            </a:ext>
          </a:extLst>
        </xdr:cNvPr>
        <xdr:cNvSpPr/>
      </xdr:nvSpPr>
      <xdr:spPr>
        <a:xfrm>
          <a:off x="18605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141514</xdr:rowOff>
    </xdr:from>
    <xdr:to>
      <xdr:col>102</xdr:col>
      <xdr:colOff>114300</xdr:colOff>
      <xdr:row>108</xdr:row>
      <xdr:rowOff>141514</xdr:rowOff>
    </xdr:to>
    <xdr:cxnSp macro="">
      <xdr:nvCxnSpPr>
        <xdr:cNvPr id="838" name="直線コネクタ 837">
          <a:extLst>
            <a:ext uri="{FF2B5EF4-FFF2-40B4-BE49-F238E27FC236}">
              <a16:creationId xmlns:a16="http://schemas.microsoft.com/office/drawing/2014/main" id="{238E6919-7FD8-40E9-8F84-77645B43148F}"/>
            </a:ext>
          </a:extLst>
        </xdr:cNvPr>
        <xdr:cNvCxnSpPr/>
      </xdr:nvCxnSpPr>
      <xdr:spPr>
        <a:xfrm>
          <a:off x="18656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39" name="n_1aveValue【公民館】&#10;一人当たり面積">
          <a:extLst>
            <a:ext uri="{FF2B5EF4-FFF2-40B4-BE49-F238E27FC236}">
              <a16:creationId xmlns:a16="http://schemas.microsoft.com/office/drawing/2014/main" id="{4A290596-04BA-4525-9447-34EE8A315261}"/>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0" name="n_2aveValue【公民館】&#10;一人当たり面積">
          <a:extLst>
            <a:ext uri="{FF2B5EF4-FFF2-40B4-BE49-F238E27FC236}">
              <a16:creationId xmlns:a16="http://schemas.microsoft.com/office/drawing/2014/main" id="{8DD424A0-D175-4674-97EA-5C323EDDB3B1}"/>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1" name="n_3aveValue【公民館】&#10;一人当たり面積">
          <a:extLst>
            <a:ext uri="{FF2B5EF4-FFF2-40B4-BE49-F238E27FC236}">
              <a16:creationId xmlns:a16="http://schemas.microsoft.com/office/drawing/2014/main" id="{DF5D7F84-F01D-4DEE-B839-4020E7D70EFC}"/>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42" name="n_4aveValue【公民館】&#10;一人当たり面積">
          <a:extLst>
            <a:ext uri="{FF2B5EF4-FFF2-40B4-BE49-F238E27FC236}">
              <a16:creationId xmlns:a16="http://schemas.microsoft.com/office/drawing/2014/main" id="{20062A04-316E-410D-825B-362DBC196542}"/>
            </a:ext>
          </a:extLst>
        </xdr:cNvPr>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843" name="n_1mainValue【公民館】&#10;一人当たり面積">
          <a:extLst>
            <a:ext uri="{FF2B5EF4-FFF2-40B4-BE49-F238E27FC236}">
              <a16:creationId xmlns:a16="http://schemas.microsoft.com/office/drawing/2014/main" id="{9B8ABC78-6591-4C4E-AABB-42E25F94C048}"/>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844" name="n_2mainValue【公民館】&#10;一人当たり面積">
          <a:extLst>
            <a:ext uri="{FF2B5EF4-FFF2-40B4-BE49-F238E27FC236}">
              <a16:creationId xmlns:a16="http://schemas.microsoft.com/office/drawing/2014/main" id="{92BD8CF9-FD97-4B82-AE46-443AAAA48787}"/>
            </a:ext>
          </a:extLst>
        </xdr:cNvPr>
        <xdr:cNvSpPr txBox="1"/>
      </xdr:nvSpPr>
      <xdr:spPr>
        <a:xfrm>
          <a:off x="20199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11991</xdr:rowOff>
    </xdr:from>
    <xdr:ext cx="469744" cy="259045"/>
    <xdr:sp macro="" textlink="">
      <xdr:nvSpPr>
        <xdr:cNvPr id="845" name="n_3mainValue【公民館】&#10;一人当たり面積">
          <a:extLst>
            <a:ext uri="{FF2B5EF4-FFF2-40B4-BE49-F238E27FC236}">
              <a16:creationId xmlns:a16="http://schemas.microsoft.com/office/drawing/2014/main" id="{0FBF1795-74A5-4D0E-94C6-F5A7D034A6F2}"/>
            </a:ext>
          </a:extLst>
        </xdr:cNvPr>
        <xdr:cNvSpPr txBox="1"/>
      </xdr:nvSpPr>
      <xdr:spPr>
        <a:xfrm>
          <a:off x="19310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11991</xdr:rowOff>
    </xdr:from>
    <xdr:ext cx="469744" cy="259045"/>
    <xdr:sp macro="" textlink="">
      <xdr:nvSpPr>
        <xdr:cNvPr id="846" name="n_4mainValue【公民館】&#10;一人当たり面積">
          <a:extLst>
            <a:ext uri="{FF2B5EF4-FFF2-40B4-BE49-F238E27FC236}">
              <a16:creationId xmlns:a16="http://schemas.microsoft.com/office/drawing/2014/main" id="{D7F99A61-943A-490C-AFDD-5446A1750477}"/>
            </a:ext>
          </a:extLst>
        </xdr:cNvPr>
        <xdr:cNvSpPr txBox="1"/>
      </xdr:nvSpPr>
      <xdr:spPr>
        <a:xfrm>
          <a:off x="18421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D8D35ED2-EB1D-4006-979B-AA5B45229A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6ED36CD8-620D-4B56-B4BE-D0C0C65052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2FB7157-5001-49F5-9428-B298227EBE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類似団体平均との比較では、これまでと同様の傾向で、公営住宅が低く、公民館が高くなっている。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年度に策定した長寿命化計画（計画期間：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年間）に基づき、計画的な修繕・改善、更新コストの削減・平準化に取り組んでいる。</a:t>
          </a:r>
          <a:endParaRPr lang="ja-JP" altLang="ja-JP" sz="1400">
            <a:effectLst/>
          </a:endParaRPr>
        </a:p>
        <a:p>
          <a:r>
            <a:rPr kumimoji="1" lang="ja-JP" altLang="ja-JP" sz="1100">
              <a:solidFill>
                <a:schemeClr val="dk1"/>
              </a:solidFill>
              <a:effectLst/>
              <a:latin typeface="+mn-lt"/>
              <a:ea typeface="+mn-ea"/>
              <a:cs typeface="+mn-cs"/>
            </a:rPr>
            <a:t>一方、公民館について、中央公民館は所在地が第一種低層住居専用地域となっており、公共施設の配置にあたって建築基準法上の課題等がある。このため、周辺施設との複合化などの取り組みも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B99001-8304-44C2-876B-46DC2589CD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E0EF8C-CCC0-463D-9493-4A26E063B7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8913A-3EED-480A-B21B-C572EFBC49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D387DA-6B9A-48E7-BF3D-43A07BF62C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8774B4-D8C2-4C71-A02D-49D0892ECC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0D794F-CD28-49C6-9B7E-D0F88F1EF0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3ECDEA-3746-4FA1-8C15-3ADB48DED8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3A1098-5172-4ADC-9AA6-72E96E33F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B03247-3095-4846-822A-C14FBAF192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4FDFBD-DA9D-498C-B23B-EF14D53151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4CF285-A9B5-4963-8679-304EE4D063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AF7E63-3D5E-4370-BCA8-615C047250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449209-FBB3-4ADE-B25F-A34CE30A3A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695DDE-992F-4245-8E1D-A0ED4DB9CD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59177E-615D-4404-99FA-E01DFC71A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7D67EB-264A-4775-B520-0CD327966E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B6FBED-FFEF-4596-ADE4-CEEC30487A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11606E-8E42-4377-9637-012E9995E3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B4D608-530A-4BA7-A41B-19ACCCA3CF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2B2FC5-342C-43F3-B4B2-A0AAF0B27C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04F785-ACBD-4470-8212-72B16AAF3A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220D72-E27F-42B7-B915-501B4D94B2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2E2395-6494-4ADF-B64F-FDDB36FFC3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842A78-2938-4F15-9B19-20DA2ED12B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7C9572-4411-47B4-A856-386543F4F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C5054C-2A18-4122-BDB0-D8AF4E3B74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8D5E10-9949-4CE4-A2DD-F67C0CCE92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6EB48D-4446-4423-9557-55D2242F5A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A03F6-D9BB-4C4F-84ED-D7776D0503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E6A1C9-858F-4724-8DD4-34D0E1B2FE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19F281-4368-4D3C-8FD9-6C858F0C13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7DFE65-7768-44E4-A10C-864EA12C13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B9BE58-EC8D-44E0-BCD5-AEF37B672D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BD12CF-FE61-4F62-AE4D-97D6375354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0217DE-2702-4ECA-986D-EB2EE6B1F5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C64E3B-0C4D-469E-BAF4-27D679A5A0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FB9327-2F0A-476B-BF0C-6B4984EF44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445C82-8B91-405B-A61E-3ABE77F8DB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4CD2EA-0F47-47AF-857A-5E5040FFD5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808838-C1D3-4C56-8787-438747FBB0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970757-DFA7-4A78-A682-A6EF8B7E26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AE7C28-4A57-4C3B-B5EB-5CD82A8489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F9F6B5D-623E-4D55-8D0A-24D825AB38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0BD838E-EDED-4D97-A9B1-7FD428B713F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CF1A13-5535-46A0-8F0A-FDC9D35058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39320E-8FB3-41D1-9855-55926F8ED9B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3AA7FB8-E3C0-4459-A88A-15091C0FBC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2BD9D05-52D3-4586-82B0-BA48826D413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7A200D9-CCE6-40E7-9FB4-B45BC4878B7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C256975-9B77-4134-9265-A1495C76BA2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79C43F7-E0BC-4A6C-B5C6-03114581C2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A6EAB8F-95A1-4010-B31E-F106F5D61DE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EAD93CD-8AB1-410E-A4A6-7F1FC8CB53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D701EE03-BC7C-4A4C-BBFE-C414D7F1F1C2}"/>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8CFA60E0-1FA6-466F-B865-3BC186C803A7}"/>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EF71B4FF-5D46-473D-A417-24D24CF9BD61}"/>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D5031A81-6B2C-4866-95E7-F5AF3124C629}"/>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F58BD006-6CE5-4390-8B0F-34A09ABA8A07}"/>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a:extLst>
            <a:ext uri="{FF2B5EF4-FFF2-40B4-BE49-F238E27FC236}">
              <a16:creationId xmlns:a16="http://schemas.microsoft.com/office/drawing/2014/main" id="{20AE506C-0F40-4D10-BDF5-FCC87D853A9B}"/>
            </a:ext>
          </a:extLst>
        </xdr:cNvPr>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5C33095C-EF6A-4D49-A308-E3E23F18C5B4}"/>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660B75B3-C3A2-435F-85C2-6864734BB379}"/>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F73F8823-D029-426B-89EB-2C0B0B299947}"/>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545DCEE6-F374-4A9A-A653-A2B0D63C80E6}"/>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a:extLst>
            <a:ext uri="{FF2B5EF4-FFF2-40B4-BE49-F238E27FC236}">
              <a16:creationId xmlns:a16="http://schemas.microsoft.com/office/drawing/2014/main" id="{57434A36-9701-4710-BE27-971A73DACFD8}"/>
            </a:ext>
          </a:extLst>
        </xdr:cNvPr>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E41CFA5-7937-485B-A194-BD9FFDA5A5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308D76-2D6A-4B7E-9FBE-673AF00A6E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1F62F7-A355-4AB0-B618-9151526FBE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6E6BC0-72EA-4218-AE02-5184402565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98172E-28FF-4F6D-9BCA-61045E9681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57404</xdr:rowOff>
    </xdr:from>
    <xdr:to>
      <xdr:col>24</xdr:col>
      <xdr:colOff>114300</xdr:colOff>
      <xdr:row>39</xdr:row>
      <xdr:rowOff>159004</xdr:rowOff>
    </xdr:to>
    <xdr:sp macro="" textlink="">
      <xdr:nvSpPr>
        <xdr:cNvPr id="71" name="楕円 70">
          <a:extLst>
            <a:ext uri="{FF2B5EF4-FFF2-40B4-BE49-F238E27FC236}">
              <a16:creationId xmlns:a16="http://schemas.microsoft.com/office/drawing/2014/main" id="{AE86976A-EB8E-4723-80CA-9F4FAFD4E83E}"/>
            </a:ext>
          </a:extLst>
        </xdr:cNvPr>
        <xdr:cNvSpPr/>
      </xdr:nvSpPr>
      <xdr:spPr>
        <a:xfrm>
          <a:off x="4584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35831</xdr:rowOff>
    </xdr:from>
    <xdr:ext cx="405111" cy="259045"/>
    <xdr:sp macro="" textlink="">
      <xdr:nvSpPr>
        <xdr:cNvPr id="72" name="【図書館】&#10;有形固定資産減価償却率該当値テキスト">
          <a:extLst>
            <a:ext uri="{FF2B5EF4-FFF2-40B4-BE49-F238E27FC236}">
              <a16:creationId xmlns:a16="http://schemas.microsoft.com/office/drawing/2014/main" id="{7975E2E4-4EE6-4B06-BD30-9059A00D2268}"/>
            </a:ext>
          </a:extLst>
        </xdr:cNvPr>
        <xdr:cNvSpPr txBox="1"/>
      </xdr:nvSpPr>
      <xdr:spPr>
        <a:xfrm>
          <a:off x="4673600"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3" name="楕円 72">
          <a:extLst>
            <a:ext uri="{FF2B5EF4-FFF2-40B4-BE49-F238E27FC236}">
              <a16:creationId xmlns:a16="http://schemas.microsoft.com/office/drawing/2014/main" id="{5F35E3B7-DED5-4976-B38C-A0ADADC500D5}"/>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108204</xdr:rowOff>
    </xdr:from>
    <xdr:to>
      <xdr:col>24</xdr:col>
      <xdr:colOff>63500</xdr:colOff>
      <xdr:row>39</xdr:row>
      <xdr:rowOff>156210</xdr:rowOff>
    </xdr:to>
    <xdr:cxnSp macro="">
      <xdr:nvCxnSpPr>
        <xdr:cNvPr id="74" name="直線コネクタ 73">
          <a:extLst>
            <a:ext uri="{FF2B5EF4-FFF2-40B4-BE49-F238E27FC236}">
              <a16:creationId xmlns:a16="http://schemas.microsoft.com/office/drawing/2014/main" id="{32262434-92F4-4FA5-B983-52A4DFADA3ED}"/>
            </a:ext>
          </a:extLst>
        </xdr:cNvPr>
        <xdr:cNvCxnSpPr/>
      </xdr:nvCxnSpPr>
      <xdr:spPr>
        <a:xfrm flipV="1">
          <a:off x="3797300" y="679475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100838</xdr:rowOff>
    </xdr:from>
    <xdr:to>
      <xdr:col>15</xdr:col>
      <xdr:colOff>101600</xdr:colOff>
      <xdr:row>40</xdr:row>
      <xdr:rowOff>30988</xdr:rowOff>
    </xdr:to>
    <xdr:sp macro="" textlink="">
      <xdr:nvSpPr>
        <xdr:cNvPr id="75" name="楕円 74">
          <a:extLst>
            <a:ext uri="{FF2B5EF4-FFF2-40B4-BE49-F238E27FC236}">
              <a16:creationId xmlns:a16="http://schemas.microsoft.com/office/drawing/2014/main" id="{339EC6D0-E9BB-4409-B4EC-36992001616E}"/>
            </a:ext>
          </a:extLst>
        </xdr:cNvPr>
        <xdr:cNvSpPr/>
      </xdr:nvSpPr>
      <xdr:spPr>
        <a:xfrm>
          <a:off x="2857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151638</xdr:rowOff>
    </xdr:from>
    <xdr:to>
      <xdr:col>19</xdr:col>
      <xdr:colOff>177800</xdr:colOff>
      <xdr:row>39</xdr:row>
      <xdr:rowOff>156210</xdr:rowOff>
    </xdr:to>
    <xdr:cxnSp macro="">
      <xdr:nvCxnSpPr>
        <xdr:cNvPr id="76" name="直線コネクタ 75">
          <a:extLst>
            <a:ext uri="{FF2B5EF4-FFF2-40B4-BE49-F238E27FC236}">
              <a16:creationId xmlns:a16="http://schemas.microsoft.com/office/drawing/2014/main" id="{D56DB523-3807-46DC-9B46-A8FAF8B9C123}"/>
            </a:ext>
          </a:extLst>
        </xdr:cNvPr>
        <xdr:cNvCxnSpPr/>
      </xdr:nvCxnSpPr>
      <xdr:spPr>
        <a:xfrm>
          <a:off x="2908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64262</xdr:rowOff>
    </xdr:from>
    <xdr:to>
      <xdr:col>10</xdr:col>
      <xdr:colOff>165100</xdr:colOff>
      <xdr:row>39</xdr:row>
      <xdr:rowOff>165862</xdr:rowOff>
    </xdr:to>
    <xdr:sp macro="" textlink="">
      <xdr:nvSpPr>
        <xdr:cNvPr id="77" name="楕円 76">
          <a:extLst>
            <a:ext uri="{FF2B5EF4-FFF2-40B4-BE49-F238E27FC236}">
              <a16:creationId xmlns:a16="http://schemas.microsoft.com/office/drawing/2014/main" id="{45390ACF-6C2F-4DAE-8189-A54365011D80}"/>
            </a:ext>
          </a:extLst>
        </xdr:cNvPr>
        <xdr:cNvSpPr/>
      </xdr:nvSpPr>
      <xdr:spPr>
        <a:xfrm>
          <a:off x="196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151638</xdr:rowOff>
    </xdr:to>
    <xdr:cxnSp macro="">
      <xdr:nvCxnSpPr>
        <xdr:cNvPr id="78" name="直線コネクタ 77">
          <a:extLst>
            <a:ext uri="{FF2B5EF4-FFF2-40B4-BE49-F238E27FC236}">
              <a16:creationId xmlns:a16="http://schemas.microsoft.com/office/drawing/2014/main" id="{7A1AD416-5891-4B18-B80A-FA0BDBC7F736}"/>
            </a:ext>
          </a:extLst>
        </xdr:cNvPr>
        <xdr:cNvCxnSpPr/>
      </xdr:nvCxnSpPr>
      <xdr:spPr>
        <a:xfrm>
          <a:off x="2019300" y="6801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87122</xdr:rowOff>
    </xdr:from>
    <xdr:to>
      <xdr:col>6</xdr:col>
      <xdr:colOff>38100</xdr:colOff>
      <xdr:row>40</xdr:row>
      <xdr:rowOff>17272</xdr:rowOff>
    </xdr:to>
    <xdr:sp macro="" textlink="">
      <xdr:nvSpPr>
        <xdr:cNvPr id="79" name="楕円 78">
          <a:extLst>
            <a:ext uri="{FF2B5EF4-FFF2-40B4-BE49-F238E27FC236}">
              <a16:creationId xmlns:a16="http://schemas.microsoft.com/office/drawing/2014/main" id="{0E7B0723-E9EC-49C2-B5BB-50079FDBD049}"/>
            </a:ext>
          </a:extLst>
        </xdr:cNvPr>
        <xdr:cNvSpPr/>
      </xdr:nvSpPr>
      <xdr:spPr>
        <a:xfrm>
          <a:off x="107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115062</xdr:rowOff>
    </xdr:from>
    <xdr:to>
      <xdr:col>10</xdr:col>
      <xdr:colOff>114300</xdr:colOff>
      <xdr:row>39</xdr:row>
      <xdr:rowOff>137922</xdr:rowOff>
    </xdr:to>
    <xdr:cxnSp macro="">
      <xdr:nvCxnSpPr>
        <xdr:cNvPr id="80" name="直線コネクタ 79">
          <a:extLst>
            <a:ext uri="{FF2B5EF4-FFF2-40B4-BE49-F238E27FC236}">
              <a16:creationId xmlns:a16="http://schemas.microsoft.com/office/drawing/2014/main" id="{EAC35E74-6E75-4201-A4B0-1FB367C60968}"/>
            </a:ext>
          </a:extLst>
        </xdr:cNvPr>
        <xdr:cNvCxnSpPr/>
      </xdr:nvCxnSpPr>
      <xdr:spPr>
        <a:xfrm flipV="1">
          <a:off x="1130300" y="6801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a:extLst>
            <a:ext uri="{FF2B5EF4-FFF2-40B4-BE49-F238E27FC236}">
              <a16:creationId xmlns:a16="http://schemas.microsoft.com/office/drawing/2014/main" id="{85BEC85A-2392-4F7D-9D21-629CF006329B}"/>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a:extLst>
            <a:ext uri="{FF2B5EF4-FFF2-40B4-BE49-F238E27FC236}">
              <a16:creationId xmlns:a16="http://schemas.microsoft.com/office/drawing/2014/main" id="{8C280D72-4A4B-4F0D-8723-58654372E479}"/>
            </a:ext>
          </a:extLst>
        </xdr:cNvPr>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a:extLst>
            <a:ext uri="{FF2B5EF4-FFF2-40B4-BE49-F238E27FC236}">
              <a16:creationId xmlns:a16="http://schemas.microsoft.com/office/drawing/2014/main" id="{4D1583F6-7061-4264-8501-4EBE30FDC43F}"/>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4" name="n_4aveValue【図書館】&#10;有形固定資産減価償却率">
          <a:extLst>
            <a:ext uri="{FF2B5EF4-FFF2-40B4-BE49-F238E27FC236}">
              <a16:creationId xmlns:a16="http://schemas.microsoft.com/office/drawing/2014/main" id="{489426B1-3765-451E-A52C-40075F3B4FA1}"/>
            </a:ext>
          </a:extLst>
        </xdr:cNvPr>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5" name="n_1mainValue【図書館】&#10;有形固定資産減価償却率">
          <a:extLst>
            <a:ext uri="{FF2B5EF4-FFF2-40B4-BE49-F238E27FC236}">
              <a16:creationId xmlns:a16="http://schemas.microsoft.com/office/drawing/2014/main" id="{2A886543-9281-4409-95B3-1CB9B9E3B616}"/>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22115</xdr:rowOff>
    </xdr:from>
    <xdr:ext cx="405111" cy="259045"/>
    <xdr:sp macro="" textlink="">
      <xdr:nvSpPr>
        <xdr:cNvPr id="86" name="n_2mainValue【図書館】&#10;有形固定資産減価償却率">
          <a:extLst>
            <a:ext uri="{FF2B5EF4-FFF2-40B4-BE49-F238E27FC236}">
              <a16:creationId xmlns:a16="http://schemas.microsoft.com/office/drawing/2014/main" id="{515E0C8B-DFA3-4845-B5F1-51CD324B1F8A}"/>
            </a:ext>
          </a:extLst>
        </xdr:cNvPr>
        <xdr:cNvSpPr txBox="1"/>
      </xdr:nvSpPr>
      <xdr:spPr>
        <a:xfrm>
          <a:off x="2705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156989</xdr:rowOff>
    </xdr:from>
    <xdr:ext cx="405111" cy="259045"/>
    <xdr:sp macro="" textlink="">
      <xdr:nvSpPr>
        <xdr:cNvPr id="87" name="n_3mainValue【図書館】&#10;有形固定資産減価償却率">
          <a:extLst>
            <a:ext uri="{FF2B5EF4-FFF2-40B4-BE49-F238E27FC236}">
              <a16:creationId xmlns:a16="http://schemas.microsoft.com/office/drawing/2014/main" id="{12BBBA3C-7519-42E3-80DA-02529D98D55E}"/>
            </a:ext>
          </a:extLst>
        </xdr:cNvPr>
        <xdr:cNvSpPr txBox="1"/>
      </xdr:nvSpPr>
      <xdr:spPr>
        <a:xfrm>
          <a:off x="1816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8399</xdr:rowOff>
    </xdr:from>
    <xdr:ext cx="405111" cy="259045"/>
    <xdr:sp macro="" textlink="">
      <xdr:nvSpPr>
        <xdr:cNvPr id="88" name="n_4mainValue【図書館】&#10;有形固定資産減価償却率">
          <a:extLst>
            <a:ext uri="{FF2B5EF4-FFF2-40B4-BE49-F238E27FC236}">
              <a16:creationId xmlns:a16="http://schemas.microsoft.com/office/drawing/2014/main" id="{860E9C1D-CE50-4FD4-92A8-91F2C9FC06B0}"/>
            </a:ext>
          </a:extLst>
        </xdr:cNvPr>
        <xdr:cNvSpPr txBox="1"/>
      </xdr:nvSpPr>
      <xdr:spPr>
        <a:xfrm>
          <a:off x="927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C03CA2-A83E-4F80-8A4F-2E7DC42473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C37C79-8318-4E6E-8EA1-84E2488DB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73236DC-78D7-459D-AB2D-E2F1FDDDB8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85219A-4537-49DB-BEF7-BBCCEF51DB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C627211-C76B-44FA-828E-5503C67E19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40648B-4A34-4463-B6E4-53055D6F58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EFAA6F-3163-4EA6-ACCF-FD2CF3B6F6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F4056D-04ED-4D82-822A-1C90A499B9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357CF1-C072-4EFD-AFDF-3F685BF085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40F892-C42A-4F8F-BA5E-5E29EAF4D0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0B7BFF3-CFCF-41C9-ADAB-3A5E7339007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6BAD7D9-2CEF-4C2A-AC78-CE2FAEABE97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D9AE8CA-DEE7-47B1-92B3-1B1DB8E1E5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33806C0-925B-4D6F-ACEC-52B4B073E53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EBD8E1C-D737-490E-8967-EDE51FAB58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D33B712F-DF2D-4E56-A27C-7047D9D0180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41DF659-A175-48FF-8C97-D6935D7EF93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E7F5E528-5ECA-46D7-AA7D-2947DACEE8B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FA6554A-1905-46FF-8924-C8C9464208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205D293-82EA-485E-862C-DC283848D21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7DD611A0-5769-46E8-83F2-6B8714807B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a:extLst>
            <a:ext uri="{FF2B5EF4-FFF2-40B4-BE49-F238E27FC236}">
              <a16:creationId xmlns:a16="http://schemas.microsoft.com/office/drawing/2014/main" id="{84E87C18-8E58-4BFC-8093-052BAE491E03}"/>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a:extLst>
            <a:ext uri="{FF2B5EF4-FFF2-40B4-BE49-F238E27FC236}">
              <a16:creationId xmlns:a16="http://schemas.microsoft.com/office/drawing/2014/main" id="{0AB088A9-5187-44F2-A03E-2483BD929667}"/>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a:extLst>
            <a:ext uri="{FF2B5EF4-FFF2-40B4-BE49-F238E27FC236}">
              <a16:creationId xmlns:a16="http://schemas.microsoft.com/office/drawing/2014/main" id="{E7F06FD7-2671-4795-B239-3DCD04F04328}"/>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31C1979D-6C85-46B9-8050-F1D89EC7BE58}"/>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1A7CB582-FB7B-4BB0-9BB5-A75D55D8C28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BFE95E4D-A771-4B39-A8DC-793F9223B4FE}"/>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F41BD96-8743-4143-81A7-A52D880DB3A9}"/>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31ADB86F-30C4-44E2-9E4B-077BFCE9D2D9}"/>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EF0855DB-BFBE-4DEE-AD6F-82CFFB18FC3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a:extLst>
            <a:ext uri="{FF2B5EF4-FFF2-40B4-BE49-F238E27FC236}">
              <a16:creationId xmlns:a16="http://schemas.microsoft.com/office/drawing/2014/main" id="{2673E5BF-7A7C-4A98-AA93-34F4194E2DA2}"/>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0" name="フローチャート: 判断 119">
          <a:extLst>
            <a:ext uri="{FF2B5EF4-FFF2-40B4-BE49-F238E27FC236}">
              <a16:creationId xmlns:a16="http://schemas.microsoft.com/office/drawing/2014/main" id="{3C25C399-4443-4071-9D58-D50373EE97BF}"/>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84667CB-6D70-4751-9701-0499CF6838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D8B2A5-B91C-4907-879C-0BF604A507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4C693DC-60EE-43E6-A3AB-B742C77E9F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C4654B-E11A-4602-B406-5F665E5198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C85279-4CB0-49B1-AB29-57F925AF3D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6" name="楕円 125">
          <a:extLst>
            <a:ext uri="{FF2B5EF4-FFF2-40B4-BE49-F238E27FC236}">
              <a16:creationId xmlns:a16="http://schemas.microsoft.com/office/drawing/2014/main" id="{07705F05-DC77-431E-9043-7F0835AB49DE}"/>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7" name="【図書館】&#10;一人当たり面積該当値テキスト">
          <a:extLst>
            <a:ext uri="{FF2B5EF4-FFF2-40B4-BE49-F238E27FC236}">
              <a16:creationId xmlns:a16="http://schemas.microsoft.com/office/drawing/2014/main" id="{A094A929-B48A-4E54-810C-A16E291D9A01}"/>
            </a:ext>
          </a:extLst>
        </xdr:cNvPr>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8" name="楕円 127">
          <a:extLst>
            <a:ext uri="{FF2B5EF4-FFF2-40B4-BE49-F238E27FC236}">
              <a16:creationId xmlns:a16="http://schemas.microsoft.com/office/drawing/2014/main" id="{C9DFBA59-9144-4A81-A8A7-0112D6D0A1BE}"/>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29" name="直線コネクタ 128">
          <a:extLst>
            <a:ext uri="{FF2B5EF4-FFF2-40B4-BE49-F238E27FC236}">
              <a16:creationId xmlns:a16="http://schemas.microsoft.com/office/drawing/2014/main" id="{E7ED5379-E3B1-4563-A687-A40C65C3E2E0}"/>
            </a:ext>
          </a:extLst>
        </xdr:cNvPr>
        <xdr:cNvCxnSpPr/>
      </xdr:nvCxnSpPr>
      <xdr:spPr>
        <a:xfrm>
          <a:off x="9639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0" name="楕円 129">
          <a:extLst>
            <a:ext uri="{FF2B5EF4-FFF2-40B4-BE49-F238E27FC236}">
              <a16:creationId xmlns:a16="http://schemas.microsoft.com/office/drawing/2014/main" id="{0A8118AD-F1DC-4E78-8A05-FCDE81BBBCD4}"/>
            </a:ext>
          </a:extLst>
        </xdr:cNvPr>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31" name="直線コネクタ 130">
          <a:extLst>
            <a:ext uri="{FF2B5EF4-FFF2-40B4-BE49-F238E27FC236}">
              <a16:creationId xmlns:a16="http://schemas.microsoft.com/office/drawing/2014/main" id="{8A41EF2D-2099-4FA7-A70E-19A24971D997}"/>
            </a:ext>
          </a:extLst>
        </xdr:cNvPr>
        <xdr:cNvCxnSpPr/>
      </xdr:nvCxnSpPr>
      <xdr:spPr>
        <a:xfrm>
          <a:off x="875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2" name="楕円 131">
          <a:extLst>
            <a:ext uri="{FF2B5EF4-FFF2-40B4-BE49-F238E27FC236}">
              <a16:creationId xmlns:a16="http://schemas.microsoft.com/office/drawing/2014/main" id="{C52EE0BE-AC19-4B0A-A30B-E27C3E900C83}"/>
            </a:ext>
          </a:extLst>
        </xdr:cNvPr>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7620</xdr:rowOff>
    </xdr:to>
    <xdr:cxnSp macro="">
      <xdr:nvCxnSpPr>
        <xdr:cNvPr id="133" name="直線コネクタ 132">
          <a:extLst>
            <a:ext uri="{FF2B5EF4-FFF2-40B4-BE49-F238E27FC236}">
              <a16:creationId xmlns:a16="http://schemas.microsoft.com/office/drawing/2014/main" id="{9E5C47E9-6319-4612-81B6-4BE456A15BC1}"/>
            </a:ext>
          </a:extLst>
        </xdr:cNvPr>
        <xdr:cNvCxnSpPr/>
      </xdr:nvCxnSpPr>
      <xdr:spPr>
        <a:xfrm>
          <a:off x="7861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34" name="楕円 133">
          <a:extLst>
            <a:ext uri="{FF2B5EF4-FFF2-40B4-BE49-F238E27FC236}">
              <a16:creationId xmlns:a16="http://schemas.microsoft.com/office/drawing/2014/main" id="{EB4475BA-87D9-4AE1-A48D-A3B074C0FE7D}"/>
            </a:ext>
          </a:extLst>
        </xdr:cNvPr>
        <xdr:cNvSpPr/>
      </xdr:nvSpPr>
      <xdr:spPr>
        <a:xfrm>
          <a:off x="692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xdr:rowOff>
    </xdr:from>
    <xdr:to>
      <xdr:col>41</xdr:col>
      <xdr:colOff>50800</xdr:colOff>
      <xdr:row>38</xdr:row>
      <xdr:rowOff>7620</xdr:rowOff>
    </xdr:to>
    <xdr:cxnSp macro="">
      <xdr:nvCxnSpPr>
        <xdr:cNvPr id="135" name="直線コネクタ 134">
          <a:extLst>
            <a:ext uri="{FF2B5EF4-FFF2-40B4-BE49-F238E27FC236}">
              <a16:creationId xmlns:a16="http://schemas.microsoft.com/office/drawing/2014/main" id="{F77FC912-A3E3-41DE-936A-3E41D46F98DB}"/>
            </a:ext>
          </a:extLst>
        </xdr:cNvPr>
        <xdr:cNvCxnSpPr/>
      </xdr:nvCxnSpPr>
      <xdr:spPr>
        <a:xfrm>
          <a:off x="6972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6" name="n_1aveValue【図書館】&#10;一人当たり面積">
          <a:extLst>
            <a:ext uri="{FF2B5EF4-FFF2-40B4-BE49-F238E27FC236}">
              <a16:creationId xmlns:a16="http://schemas.microsoft.com/office/drawing/2014/main" id="{A6176D4E-7BA9-4CA5-93EE-63909732C672}"/>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7" name="n_2aveValue【図書館】&#10;一人当たり面積">
          <a:extLst>
            <a:ext uri="{FF2B5EF4-FFF2-40B4-BE49-F238E27FC236}">
              <a16:creationId xmlns:a16="http://schemas.microsoft.com/office/drawing/2014/main" id="{07159F04-6CE4-4C11-A9A3-5B401BEBBC9C}"/>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8" name="n_3aveValue【図書館】&#10;一人当たり面積">
          <a:extLst>
            <a:ext uri="{FF2B5EF4-FFF2-40B4-BE49-F238E27FC236}">
              <a16:creationId xmlns:a16="http://schemas.microsoft.com/office/drawing/2014/main" id="{5E853818-A9F5-4B7C-BC53-59C30AFB38F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39" name="n_4aveValue【図書館】&#10;一人当たり面積">
          <a:extLst>
            <a:ext uri="{FF2B5EF4-FFF2-40B4-BE49-F238E27FC236}">
              <a16:creationId xmlns:a16="http://schemas.microsoft.com/office/drawing/2014/main" id="{58DF03D2-A774-49C8-849B-6575DEECDA3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0" name="n_1mainValue【図書館】&#10;一人当たり面積">
          <a:extLst>
            <a:ext uri="{FF2B5EF4-FFF2-40B4-BE49-F238E27FC236}">
              <a16:creationId xmlns:a16="http://schemas.microsoft.com/office/drawing/2014/main" id="{A4AF8176-AB2B-4602-81FD-2928A990C77E}"/>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1" name="n_2mainValue【図書館】&#10;一人当たり面積">
          <a:extLst>
            <a:ext uri="{FF2B5EF4-FFF2-40B4-BE49-F238E27FC236}">
              <a16:creationId xmlns:a16="http://schemas.microsoft.com/office/drawing/2014/main" id="{D882FBDF-CD3A-48BD-A802-BAA99B26B829}"/>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2" name="n_3mainValue【図書館】&#10;一人当たり面積">
          <a:extLst>
            <a:ext uri="{FF2B5EF4-FFF2-40B4-BE49-F238E27FC236}">
              <a16:creationId xmlns:a16="http://schemas.microsoft.com/office/drawing/2014/main" id="{5429A0FF-3E11-499B-976A-CC26957703DD}"/>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3" name="n_4mainValue【図書館】&#10;一人当たり面積">
          <a:extLst>
            <a:ext uri="{FF2B5EF4-FFF2-40B4-BE49-F238E27FC236}">
              <a16:creationId xmlns:a16="http://schemas.microsoft.com/office/drawing/2014/main" id="{632855BE-A609-4BFB-847D-F3C155EC550F}"/>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D268448-3484-43C6-A5C8-11758FB68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5CBF1A2-4A9D-45C4-8760-9F86E4AEF3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60EE1D4-9133-45A9-9E24-ED67823DF9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BB193ED-2BF1-4DC3-8B8C-36A6E4BAC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0397BB5-A5A6-4952-A3FD-FC633939F2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A9B3784B-96CE-42A8-8266-98C0CD95BE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B4E82DAB-F7E1-43C2-A387-CB9967997C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EC52F1C-2359-47B2-BCE2-802D2C4A24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D104CE16-C8CF-4D2D-B307-81849D65CF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E96E718-2C91-458F-BC2B-80A0A1045C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2909502-4A79-4E05-B348-0A1DF64639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19DB91B7-6036-47DE-B3ED-B848AE35A00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CCF5B2EF-4A6F-4574-826D-4640F6B989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F2C574E8-8F2A-4C9C-826A-8AAAB020FE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93CC5EB9-7B3C-4BE1-A97B-9CBE8DE767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75AE1F6-BB02-4516-9382-E9A649B406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835CC011-EF9C-48BB-8833-4C9BE5EF61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42CFE2FD-C835-48A5-A12A-86A8CB4D7E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7C49688-A4B9-4AFB-8DB9-890151956E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9ABD0E21-05FB-42E8-B8CD-4714C19682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52F110B9-6DCA-426E-ABE7-50587CDBC9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A687A81-8AE5-45BD-81F5-0F558BA379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53935135-B004-41ED-BD65-8B51B7F18D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DF1D0F39-A3E3-467D-925D-7DC2A938B7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C805467B-DB9A-46D5-A3EB-A7C6D8D3457D}"/>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437E3900-DA5C-446E-90AE-E4E41B79A19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C9988D18-FAE0-449A-B516-0E85FD2BF94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AD98C082-0E10-4330-9766-C9041BC03289}"/>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a:extLst>
            <a:ext uri="{FF2B5EF4-FFF2-40B4-BE49-F238E27FC236}">
              <a16:creationId xmlns:a16="http://schemas.microsoft.com/office/drawing/2014/main" id="{247DA0CC-2A67-47DF-8162-B6A517C2B822}"/>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11E88B97-22E1-4789-86C8-A0D635D5803C}"/>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a:extLst>
            <a:ext uri="{FF2B5EF4-FFF2-40B4-BE49-F238E27FC236}">
              <a16:creationId xmlns:a16="http://schemas.microsoft.com/office/drawing/2014/main" id="{C3317E48-D54F-4D76-9E2A-A285570B8991}"/>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a:extLst>
            <a:ext uri="{FF2B5EF4-FFF2-40B4-BE49-F238E27FC236}">
              <a16:creationId xmlns:a16="http://schemas.microsoft.com/office/drawing/2014/main" id="{F1125B67-835A-4CA4-9FA9-0DA60CE60969}"/>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a:extLst>
            <a:ext uri="{FF2B5EF4-FFF2-40B4-BE49-F238E27FC236}">
              <a16:creationId xmlns:a16="http://schemas.microsoft.com/office/drawing/2014/main" id="{E5FA5AE4-BB97-4391-AF2B-B35F41A73F32}"/>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a:extLst>
            <a:ext uri="{FF2B5EF4-FFF2-40B4-BE49-F238E27FC236}">
              <a16:creationId xmlns:a16="http://schemas.microsoft.com/office/drawing/2014/main" id="{D46FA79D-D36A-496F-BD04-CA905ED0652E}"/>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8" name="フローチャート: 判断 177">
          <a:extLst>
            <a:ext uri="{FF2B5EF4-FFF2-40B4-BE49-F238E27FC236}">
              <a16:creationId xmlns:a16="http://schemas.microsoft.com/office/drawing/2014/main" id="{C270D111-C92B-404F-9099-1C5D51A03736}"/>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93F94DD-F31B-413D-9815-8CC61B3023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4254C5-B914-460A-9D66-7033872BDA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DD80B7-2987-42D8-8849-0B9645641E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27F783-7ACE-4C4F-8D1F-C30F34E9E9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979C72-0D1F-4089-9041-3B60658978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4" name="楕円 183">
          <a:extLst>
            <a:ext uri="{FF2B5EF4-FFF2-40B4-BE49-F238E27FC236}">
              <a16:creationId xmlns:a16="http://schemas.microsoft.com/office/drawing/2014/main" id="{756F06D4-BFC5-4789-9B81-3ABDA6D695FC}"/>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7E8AA469-775B-4CD4-9881-808D145BDDD5}"/>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86" name="楕円 185">
          <a:extLst>
            <a:ext uri="{FF2B5EF4-FFF2-40B4-BE49-F238E27FC236}">
              <a16:creationId xmlns:a16="http://schemas.microsoft.com/office/drawing/2014/main" id="{8749CDAF-9257-4DA6-9764-65FD3BFF4DA1}"/>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144780</xdr:rowOff>
    </xdr:to>
    <xdr:cxnSp macro="">
      <xdr:nvCxnSpPr>
        <xdr:cNvPr id="187" name="直線コネクタ 186">
          <a:extLst>
            <a:ext uri="{FF2B5EF4-FFF2-40B4-BE49-F238E27FC236}">
              <a16:creationId xmlns:a16="http://schemas.microsoft.com/office/drawing/2014/main" id="{13E313DA-704F-4E65-8607-A6FD4E7EDC13}"/>
            </a:ext>
          </a:extLst>
        </xdr:cNvPr>
        <xdr:cNvCxnSpPr/>
      </xdr:nvCxnSpPr>
      <xdr:spPr>
        <a:xfrm>
          <a:off x="3797300" y="10551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8" name="楕円 187">
          <a:extLst>
            <a:ext uri="{FF2B5EF4-FFF2-40B4-BE49-F238E27FC236}">
              <a16:creationId xmlns:a16="http://schemas.microsoft.com/office/drawing/2014/main" id="{1468DEFC-188E-4ECB-997B-C18456548964}"/>
            </a:ext>
          </a:extLst>
        </xdr:cNvPr>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93345</xdr:rowOff>
    </xdr:to>
    <xdr:cxnSp macro="">
      <xdr:nvCxnSpPr>
        <xdr:cNvPr id="189" name="直線コネクタ 188">
          <a:extLst>
            <a:ext uri="{FF2B5EF4-FFF2-40B4-BE49-F238E27FC236}">
              <a16:creationId xmlns:a16="http://schemas.microsoft.com/office/drawing/2014/main" id="{AD5C0604-A334-43C1-B5F8-3CE4810428D9}"/>
            </a:ext>
          </a:extLst>
        </xdr:cNvPr>
        <xdr:cNvCxnSpPr/>
      </xdr:nvCxnSpPr>
      <xdr:spPr>
        <a:xfrm>
          <a:off x="2908300" y="1050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0" name="楕円 189">
          <a:extLst>
            <a:ext uri="{FF2B5EF4-FFF2-40B4-BE49-F238E27FC236}">
              <a16:creationId xmlns:a16="http://schemas.microsoft.com/office/drawing/2014/main" id="{EF1D87DD-4EB9-497D-A1F9-76684C38381B}"/>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61</xdr:row>
      <xdr:rowOff>43815</xdr:rowOff>
    </xdr:to>
    <xdr:cxnSp macro="">
      <xdr:nvCxnSpPr>
        <xdr:cNvPr id="191" name="直線コネクタ 190">
          <a:extLst>
            <a:ext uri="{FF2B5EF4-FFF2-40B4-BE49-F238E27FC236}">
              <a16:creationId xmlns:a16="http://schemas.microsoft.com/office/drawing/2014/main" id="{3214DBD9-2352-4A26-AB57-CA791E757C2D}"/>
            </a:ext>
          </a:extLst>
        </xdr:cNvPr>
        <xdr:cNvCxnSpPr/>
      </xdr:nvCxnSpPr>
      <xdr:spPr>
        <a:xfrm>
          <a:off x="2019300" y="103365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2" name="楕円 191">
          <a:extLst>
            <a:ext uri="{FF2B5EF4-FFF2-40B4-BE49-F238E27FC236}">
              <a16:creationId xmlns:a16="http://schemas.microsoft.com/office/drawing/2014/main" id="{EED6EABE-A42D-4812-BA6F-D12A36828C46}"/>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49530</xdr:rowOff>
    </xdr:to>
    <xdr:cxnSp macro="">
      <xdr:nvCxnSpPr>
        <xdr:cNvPr id="193" name="直線コネクタ 192">
          <a:extLst>
            <a:ext uri="{FF2B5EF4-FFF2-40B4-BE49-F238E27FC236}">
              <a16:creationId xmlns:a16="http://schemas.microsoft.com/office/drawing/2014/main" id="{E04C90D9-97CD-456C-BA46-6EF2B351C362}"/>
            </a:ext>
          </a:extLst>
        </xdr:cNvPr>
        <xdr:cNvCxnSpPr/>
      </xdr:nvCxnSpPr>
      <xdr:spPr>
        <a:xfrm>
          <a:off x="1130300" y="1029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a:extLst>
            <a:ext uri="{FF2B5EF4-FFF2-40B4-BE49-F238E27FC236}">
              <a16:creationId xmlns:a16="http://schemas.microsoft.com/office/drawing/2014/main" id="{386E6EDE-642A-48D0-AF45-05639A005CB8}"/>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a:extLst>
            <a:ext uri="{FF2B5EF4-FFF2-40B4-BE49-F238E27FC236}">
              <a16:creationId xmlns:a16="http://schemas.microsoft.com/office/drawing/2014/main" id="{DF9A191B-7D70-45CE-BE2D-D8DCFAEA42CB}"/>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a:extLst>
            <a:ext uri="{FF2B5EF4-FFF2-40B4-BE49-F238E27FC236}">
              <a16:creationId xmlns:a16="http://schemas.microsoft.com/office/drawing/2014/main" id="{0DE7F9F5-3C8A-4DEF-B41A-5F66F1BCB69F}"/>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97" name="n_4aveValue【体育館・プール】&#10;有形固定資産減価償却率">
          <a:extLst>
            <a:ext uri="{FF2B5EF4-FFF2-40B4-BE49-F238E27FC236}">
              <a16:creationId xmlns:a16="http://schemas.microsoft.com/office/drawing/2014/main" id="{73C4F3EC-C042-4373-8533-43E779A59B66}"/>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98" name="n_1mainValue【体育館・プール】&#10;有形固定資産減価償却率">
          <a:extLst>
            <a:ext uri="{FF2B5EF4-FFF2-40B4-BE49-F238E27FC236}">
              <a16:creationId xmlns:a16="http://schemas.microsoft.com/office/drawing/2014/main" id="{A10988D1-86C5-4126-BB50-686F293071B1}"/>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9" name="n_2mainValue【体育館・プール】&#10;有形固定資産減価償却率">
          <a:extLst>
            <a:ext uri="{FF2B5EF4-FFF2-40B4-BE49-F238E27FC236}">
              <a16:creationId xmlns:a16="http://schemas.microsoft.com/office/drawing/2014/main" id="{286C879C-64F9-4AE6-B3EC-DAEA092FA5AC}"/>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0" name="n_3mainValue【体育館・プール】&#10;有形固定資産減価償却率">
          <a:extLst>
            <a:ext uri="{FF2B5EF4-FFF2-40B4-BE49-F238E27FC236}">
              <a16:creationId xmlns:a16="http://schemas.microsoft.com/office/drawing/2014/main" id="{7DA0AC16-73AF-4DF4-9D6E-BCB19B685CBC}"/>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1" name="n_4mainValue【体育館・プール】&#10;有形固定資産減価償却率">
          <a:extLst>
            <a:ext uri="{FF2B5EF4-FFF2-40B4-BE49-F238E27FC236}">
              <a16:creationId xmlns:a16="http://schemas.microsoft.com/office/drawing/2014/main" id="{C6922BAD-9883-4214-9EB1-B4419D45E169}"/>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24117D1-278F-48D6-90DC-C6EEAFA454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4A0C1DE0-6BEA-47BD-8996-07301840D4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DC9A01D7-A4A6-463F-80D7-746C195080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1D72E94-86C7-4EF1-A03E-6B4A996736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E238F09F-7793-4713-9191-9A938B1384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FDB9179-B8F7-4C31-82DF-EDDC20CF3D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194ED5AF-993C-465E-910C-98F56F4ED4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86785BD9-60CA-4B2E-868D-8989244D97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586EA5A-56E4-44F6-86B7-896E472F13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1813558-0111-4CED-B40B-2EA377CCC2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B44CD8CD-7D20-48FC-800E-08BC865BA8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D27AA20E-3F64-4FAA-988C-226A54D9DB3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FF162A1E-D953-4255-8BD3-5F2F2249D0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3FCE0698-3538-4CC6-B692-4363289B9D3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47C53B21-A573-49D1-B682-2ED14518436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A847A852-61D5-42C9-B516-FE1C766B8DA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4BB00FC5-48BD-47B3-B714-8FF3531A320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4239946D-C8CE-4D26-848F-B6713E09F36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272E95C-B7AD-42D8-A845-18C93C9C8E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CBB0F14-69F1-458A-8FFC-A692D583DC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FDF0C0E-2471-4FAA-88E3-BE648B5C3D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a:extLst>
            <a:ext uri="{FF2B5EF4-FFF2-40B4-BE49-F238E27FC236}">
              <a16:creationId xmlns:a16="http://schemas.microsoft.com/office/drawing/2014/main" id="{5BC4F2CA-EE23-48B2-AEAC-DBE25171AE00}"/>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a:extLst>
            <a:ext uri="{FF2B5EF4-FFF2-40B4-BE49-F238E27FC236}">
              <a16:creationId xmlns:a16="http://schemas.microsoft.com/office/drawing/2014/main" id="{9A811C67-BBEA-47AE-BF36-595926C251DA}"/>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a:extLst>
            <a:ext uri="{FF2B5EF4-FFF2-40B4-BE49-F238E27FC236}">
              <a16:creationId xmlns:a16="http://schemas.microsoft.com/office/drawing/2014/main" id="{9F5FD500-726F-42A7-9E2C-F125E0A0458A}"/>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DEEBC38B-8B1E-435E-A47B-5A805830F11F}"/>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a:extLst>
            <a:ext uri="{FF2B5EF4-FFF2-40B4-BE49-F238E27FC236}">
              <a16:creationId xmlns:a16="http://schemas.microsoft.com/office/drawing/2014/main" id="{A91F4678-317B-46EF-BC41-69193B5BDCA4}"/>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a:extLst>
            <a:ext uri="{FF2B5EF4-FFF2-40B4-BE49-F238E27FC236}">
              <a16:creationId xmlns:a16="http://schemas.microsoft.com/office/drawing/2014/main" id="{E90A5349-06E7-49F5-A78B-C6632A200F39}"/>
            </a:ext>
          </a:extLst>
        </xdr:cNvPr>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a:extLst>
            <a:ext uri="{FF2B5EF4-FFF2-40B4-BE49-F238E27FC236}">
              <a16:creationId xmlns:a16="http://schemas.microsoft.com/office/drawing/2014/main" id="{DD6F24F0-93A4-4B4E-AAA4-0A8CF32A4D24}"/>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a:extLst>
            <a:ext uri="{FF2B5EF4-FFF2-40B4-BE49-F238E27FC236}">
              <a16:creationId xmlns:a16="http://schemas.microsoft.com/office/drawing/2014/main" id="{7CEE2C24-8B47-4A3B-A619-9E573339D927}"/>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a:extLst>
            <a:ext uri="{FF2B5EF4-FFF2-40B4-BE49-F238E27FC236}">
              <a16:creationId xmlns:a16="http://schemas.microsoft.com/office/drawing/2014/main" id="{0D773877-2601-4413-AEDE-3F10B72790F9}"/>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a:extLst>
            <a:ext uri="{FF2B5EF4-FFF2-40B4-BE49-F238E27FC236}">
              <a16:creationId xmlns:a16="http://schemas.microsoft.com/office/drawing/2014/main" id="{54C94B78-FBD0-46DB-A3C1-DE0564E832A8}"/>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33" name="フローチャート: 判断 232">
          <a:extLst>
            <a:ext uri="{FF2B5EF4-FFF2-40B4-BE49-F238E27FC236}">
              <a16:creationId xmlns:a16="http://schemas.microsoft.com/office/drawing/2014/main" id="{63A2D77C-7D5A-4845-AB6D-364B91F7C271}"/>
            </a:ext>
          </a:extLst>
        </xdr:cNvPr>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478CE4-0B22-4F0A-A9B6-A29B5546BD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3D09967-5B40-45AC-93DF-FBE76B880D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9DE7427-90EE-45B3-8D02-CD48BE003F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BD4AFA-CD29-4EF8-ADFB-471810F2B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40F40AD-A85A-4E0F-8238-191365FAA5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39" name="楕円 238">
          <a:extLst>
            <a:ext uri="{FF2B5EF4-FFF2-40B4-BE49-F238E27FC236}">
              <a16:creationId xmlns:a16="http://schemas.microsoft.com/office/drawing/2014/main" id="{A303F710-BDFC-40FB-B2BD-CEC87DE25B54}"/>
            </a:ext>
          </a:extLst>
        </xdr:cNvPr>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240" name="【体育館・プール】&#10;一人当たり面積該当値テキスト">
          <a:extLst>
            <a:ext uri="{FF2B5EF4-FFF2-40B4-BE49-F238E27FC236}">
              <a16:creationId xmlns:a16="http://schemas.microsoft.com/office/drawing/2014/main" id="{D8DAE566-D1E8-4C09-A7FF-C001A52D275E}"/>
            </a:ext>
          </a:extLst>
        </xdr:cNvPr>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1" name="楕円 240">
          <a:extLst>
            <a:ext uri="{FF2B5EF4-FFF2-40B4-BE49-F238E27FC236}">
              <a16:creationId xmlns:a16="http://schemas.microsoft.com/office/drawing/2014/main" id="{7A04672C-3572-408E-9608-B41CFBECAF7E}"/>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89154</xdr:rowOff>
    </xdr:to>
    <xdr:cxnSp macro="">
      <xdr:nvCxnSpPr>
        <xdr:cNvPr id="242" name="直線コネクタ 241">
          <a:extLst>
            <a:ext uri="{FF2B5EF4-FFF2-40B4-BE49-F238E27FC236}">
              <a16:creationId xmlns:a16="http://schemas.microsoft.com/office/drawing/2014/main" id="{EF7F5C96-2F87-418D-9E1C-E25C9B17EAC5}"/>
            </a:ext>
          </a:extLst>
        </xdr:cNvPr>
        <xdr:cNvCxnSpPr/>
      </xdr:nvCxnSpPr>
      <xdr:spPr>
        <a:xfrm>
          <a:off x="9639300" y="1088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3" name="楕円 242">
          <a:extLst>
            <a:ext uri="{FF2B5EF4-FFF2-40B4-BE49-F238E27FC236}">
              <a16:creationId xmlns:a16="http://schemas.microsoft.com/office/drawing/2014/main" id="{8D29D3BD-1A52-452F-8214-6955A4AD8863}"/>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4" name="直線コネクタ 243">
          <a:extLst>
            <a:ext uri="{FF2B5EF4-FFF2-40B4-BE49-F238E27FC236}">
              <a16:creationId xmlns:a16="http://schemas.microsoft.com/office/drawing/2014/main" id="{DF034CC5-7EBF-4F2C-95E2-47B6892FB5AC}"/>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5" name="楕円 244">
          <a:extLst>
            <a:ext uri="{FF2B5EF4-FFF2-40B4-BE49-F238E27FC236}">
              <a16:creationId xmlns:a16="http://schemas.microsoft.com/office/drawing/2014/main" id="{4860B351-1865-4DC1-93B6-EE3C2C99081D}"/>
            </a:ext>
          </a:extLst>
        </xdr:cNvPr>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6" name="直線コネクタ 245">
          <a:extLst>
            <a:ext uri="{FF2B5EF4-FFF2-40B4-BE49-F238E27FC236}">
              <a16:creationId xmlns:a16="http://schemas.microsoft.com/office/drawing/2014/main" id="{108C84F4-8DD0-4400-B49D-E31492456154}"/>
            </a:ext>
          </a:extLst>
        </xdr:cNvPr>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47" name="楕円 246">
          <a:extLst>
            <a:ext uri="{FF2B5EF4-FFF2-40B4-BE49-F238E27FC236}">
              <a16:creationId xmlns:a16="http://schemas.microsoft.com/office/drawing/2014/main" id="{EADE0F55-268A-4A48-9593-86AB6FD23CEA}"/>
            </a:ext>
          </a:extLst>
        </xdr:cNvPr>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84582</xdr:rowOff>
    </xdr:to>
    <xdr:cxnSp macro="">
      <xdr:nvCxnSpPr>
        <xdr:cNvPr id="248" name="直線コネクタ 247">
          <a:extLst>
            <a:ext uri="{FF2B5EF4-FFF2-40B4-BE49-F238E27FC236}">
              <a16:creationId xmlns:a16="http://schemas.microsoft.com/office/drawing/2014/main" id="{886A011F-E70C-41D7-8C9B-28CABB1C6D6F}"/>
            </a:ext>
          </a:extLst>
        </xdr:cNvPr>
        <xdr:cNvCxnSpPr/>
      </xdr:nvCxnSpPr>
      <xdr:spPr>
        <a:xfrm>
          <a:off x="6972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a:extLst>
            <a:ext uri="{FF2B5EF4-FFF2-40B4-BE49-F238E27FC236}">
              <a16:creationId xmlns:a16="http://schemas.microsoft.com/office/drawing/2014/main" id="{C1A821FB-3464-4E16-B86D-7971C00B2E48}"/>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a:extLst>
            <a:ext uri="{FF2B5EF4-FFF2-40B4-BE49-F238E27FC236}">
              <a16:creationId xmlns:a16="http://schemas.microsoft.com/office/drawing/2014/main" id="{86180DDC-0F1C-4EE4-B8BD-4D9A0EA37C8B}"/>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a:extLst>
            <a:ext uri="{FF2B5EF4-FFF2-40B4-BE49-F238E27FC236}">
              <a16:creationId xmlns:a16="http://schemas.microsoft.com/office/drawing/2014/main" id="{36DE0088-B0E2-49BF-9740-5B0DCAAF0F8A}"/>
            </a:ext>
          </a:extLst>
        </xdr:cNvPr>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52" name="n_4aveValue【体育館・プール】&#10;一人当たり面積">
          <a:extLst>
            <a:ext uri="{FF2B5EF4-FFF2-40B4-BE49-F238E27FC236}">
              <a16:creationId xmlns:a16="http://schemas.microsoft.com/office/drawing/2014/main" id="{F29F0915-112F-48C1-B93A-AB50732E4156}"/>
            </a:ext>
          </a:extLst>
        </xdr:cNvPr>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3" name="n_1mainValue【体育館・プール】&#10;一人当たり面積">
          <a:extLst>
            <a:ext uri="{FF2B5EF4-FFF2-40B4-BE49-F238E27FC236}">
              <a16:creationId xmlns:a16="http://schemas.microsoft.com/office/drawing/2014/main" id="{CAE5409B-4D80-4D04-9E44-C2942DBE13E4}"/>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4" name="n_2mainValue【体育館・プール】&#10;一人当たり面積">
          <a:extLst>
            <a:ext uri="{FF2B5EF4-FFF2-40B4-BE49-F238E27FC236}">
              <a16:creationId xmlns:a16="http://schemas.microsoft.com/office/drawing/2014/main" id="{3E1F0F80-26E2-43C0-A0DB-844816A8B154}"/>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5" name="n_3mainValue【体育館・プール】&#10;一人当たり面積">
          <a:extLst>
            <a:ext uri="{FF2B5EF4-FFF2-40B4-BE49-F238E27FC236}">
              <a16:creationId xmlns:a16="http://schemas.microsoft.com/office/drawing/2014/main" id="{36A50B20-3C26-44C7-A7FD-764EC2D7296F}"/>
            </a:ext>
          </a:extLst>
        </xdr:cNvPr>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56" name="n_4mainValue【体育館・プール】&#10;一人当たり面積">
          <a:extLst>
            <a:ext uri="{FF2B5EF4-FFF2-40B4-BE49-F238E27FC236}">
              <a16:creationId xmlns:a16="http://schemas.microsoft.com/office/drawing/2014/main" id="{157BF65D-188F-4C9A-9A3E-647ABD693AB5}"/>
            </a:ext>
          </a:extLst>
        </xdr:cNvPr>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CAC08614-8C52-4157-9E58-BD10C7A1F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1A8C699-B64E-4DB2-B33F-68C46DCCDB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DCD7046E-5601-4489-BB54-4AB39CD62E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87FA2D59-47A1-4501-B3DF-87BD67D382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F58CDDAA-58D1-474B-B423-2592C1AC0F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CB80637E-B775-4EE4-819B-43EEE67A05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3499B9B4-A8DD-4C59-A0F0-440491D1ED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1348BD5B-717E-4BF0-A217-AC11A0C9D5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74A8D1EF-4EDF-4606-BF50-8A94AB5227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05E5E6C-2B7C-4B54-B999-AD74103D68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D54622EA-E86A-4A36-967F-0A6D5256AA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F0E59482-CC29-4B41-886B-57815D15EE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a:extLst>
            <a:ext uri="{FF2B5EF4-FFF2-40B4-BE49-F238E27FC236}">
              <a16:creationId xmlns:a16="http://schemas.microsoft.com/office/drawing/2014/main" id="{2269C640-C367-44DF-BB0A-ADC2C5E0CA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28E464B0-5698-412D-A9EA-DF8020D727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8FE4585C-C787-4504-B2B7-E810EC3FFC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E9DC674E-8452-479E-9079-0F26CD3745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86203915-C64F-477C-A015-5B36789DE6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52BDD2B9-FC19-4F42-B03D-7B01C31768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803C3781-8358-4DBD-BC6A-F364F0CAD1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865B2FA2-2A80-419C-BC94-C099CAA9DF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9BA8D1A5-D50C-4805-8A58-536A9852F6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7EE3B770-D813-4D53-8C2E-8FAAFEC6F1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a:extLst>
            <a:ext uri="{FF2B5EF4-FFF2-40B4-BE49-F238E27FC236}">
              <a16:creationId xmlns:a16="http://schemas.microsoft.com/office/drawing/2014/main" id="{B00E6C2D-EB30-4603-9F80-C46F6445E66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6CCB36D6-E7FB-4EA7-847F-8A65EC1E67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2DD85388-CB24-4A2B-A584-9B2CCF3037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a:extLst>
            <a:ext uri="{FF2B5EF4-FFF2-40B4-BE49-F238E27FC236}">
              <a16:creationId xmlns:a16="http://schemas.microsoft.com/office/drawing/2014/main" id="{795C0D68-AF91-47E3-B421-C7AD5FFB54A2}"/>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10C0AC39-3BA2-4217-ADF1-7026D7210F5F}"/>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a:extLst>
            <a:ext uri="{FF2B5EF4-FFF2-40B4-BE49-F238E27FC236}">
              <a16:creationId xmlns:a16="http://schemas.microsoft.com/office/drawing/2014/main" id="{85D4A4CF-E269-4000-9A63-53BF2B2C9942}"/>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a:extLst>
            <a:ext uri="{FF2B5EF4-FFF2-40B4-BE49-F238E27FC236}">
              <a16:creationId xmlns:a16="http://schemas.microsoft.com/office/drawing/2014/main" id="{F0869F8D-10F5-4BD1-94E3-F88816BE2532}"/>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a:extLst>
            <a:ext uri="{FF2B5EF4-FFF2-40B4-BE49-F238E27FC236}">
              <a16:creationId xmlns:a16="http://schemas.microsoft.com/office/drawing/2014/main" id="{671E3187-C6DA-4083-B89E-54E47F5C5FBF}"/>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D3B2F3CE-83C8-41A7-87A0-DF123DBF8697}"/>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a:extLst>
            <a:ext uri="{FF2B5EF4-FFF2-40B4-BE49-F238E27FC236}">
              <a16:creationId xmlns:a16="http://schemas.microsoft.com/office/drawing/2014/main" id="{32DD4CF3-E5A1-42F9-BC93-137F2B530B68}"/>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a:extLst>
            <a:ext uri="{FF2B5EF4-FFF2-40B4-BE49-F238E27FC236}">
              <a16:creationId xmlns:a16="http://schemas.microsoft.com/office/drawing/2014/main" id="{C99B8E46-32DA-4FF2-83A3-5FC33BB2C345}"/>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a:extLst>
            <a:ext uri="{FF2B5EF4-FFF2-40B4-BE49-F238E27FC236}">
              <a16:creationId xmlns:a16="http://schemas.microsoft.com/office/drawing/2014/main" id="{22481C4A-87CF-4F16-B109-CE26084BA31A}"/>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a:extLst>
            <a:ext uri="{FF2B5EF4-FFF2-40B4-BE49-F238E27FC236}">
              <a16:creationId xmlns:a16="http://schemas.microsoft.com/office/drawing/2014/main" id="{8D06F07A-9362-4E98-9CB2-17258AB23E8D}"/>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92" name="フローチャート: 判断 291">
          <a:extLst>
            <a:ext uri="{FF2B5EF4-FFF2-40B4-BE49-F238E27FC236}">
              <a16:creationId xmlns:a16="http://schemas.microsoft.com/office/drawing/2014/main" id="{013C3CBC-0376-4676-8348-FD6FAC022D48}"/>
            </a:ext>
          </a:extLst>
        </xdr:cNvPr>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E2025E9-087A-460A-8563-EA031BEDD4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EDF18FC-B0E0-4C80-8C55-AF55E5C3FA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9553BEF-A132-4456-B28D-073B93DEE2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37501BD-A0E2-4ACA-9CBB-3AAE25D531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266518-5205-4DCF-A67B-D28EDDC8BC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98" name="楕円 297">
          <a:extLst>
            <a:ext uri="{FF2B5EF4-FFF2-40B4-BE49-F238E27FC236}">
              <a16:creationId xmlns:a16="http://schemas.microsoft.com/office/drawing/2014/main" id="{62C46D5F-DF4A-4AFA-A66A-629E4DA6C81A}"/>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A755E04-DA3D-4C3D-8D27-B9550A51B832}"/>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1FAC96DB-6401-4422-B6EF-A1AE77FC58C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49530</xdr:rowOff>
    </xdr:to>
    <xdr:cxnSp macro="">
      <xdr:nvCxnSpPr>
        <xdr:cNvPr id="301" name="直線コネクタ 300">
          <a:extLst>
            <a:ext uri="{FF2B5EF4-FFF2-40B4-BE49-F238E27FC236}">
              <a16:creationId xmlns:a16="http://schemas.microsoft.com/office/drawing/2014/main" id="{1EF617FD-228A-4306-99FA-2978E7966C66}"/>
            </a:ext>
          </a:extLst>
        </xdr:cNvPr>
        <xdr:cNvCxnSpPr/>
      </xdr:nvCxnSpPr>
      <xdr:spPr>
        <a:xfrm>
          <a:off x="3797300" y="14074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302" name="楕円 301">
          <a:extLst>
            <a:ext uri="{FF2B5EF4-FFF2-40B4-BE49-F238E27FC236}">
              <a16:creationId xmlns:a16="http://schemas.microsoft.com/office/drawing/2014/main" id="{61B23CF4-45A0-40E8-A0AC-8F61FEC9372D}"/>
            </a:ext>
          </a:extLst>
        </xdr:cNvPr>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150768</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2DFE6985-0BAA-419A-8F60-A6BF9545C7F2}"/>
            </a:ext>
          </a:extLst>
        </xdr:cNvPr>
        <xdr:cNvCxnSpPr/>
      </xdr:nvCxnSpPr>
      <xdr:spPr>
        <a:xfrm>
          <a:off x="2908300" y="1403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304" name="楕円 303">
          <a:extLst>
            <a:ext uri="{FF2B5EF4-FFF2-40B4-BE49-F238E27FC236}">
              <a16:creationId xmlns:a16="http://schemas.microsoft.com/office/drawing/2014/main" id="{2118D4C2-B2DC-4E83-979B-220516F5630E}"/>
            </a:ext>
          </a:extLst>
        </xdr:cNvPr>
        <xdr:cNvSpPr/>
      </xdr:nvSpPr>
      <xdr:spPr>
        <a:xfrm>
          <a:off x="196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150768</xdr:rowOff>
    </xdr:to>
    <xdr:cxnSp macro="">
      <xdr:nvCxnSpPr>
        <xdr:cNvPr id="305" name="直線コネクタ 304">
          <a:extLst>
            <a:ext uri="{FF2B5EF4-FFF2-40B4-BE49-F238E27FC236}">
              <a16:creationId xmlns:a16="http://schemas.microsoft.com/office/drawing/2014/main" id="{114D4C39-6739-4016-902A-D2D5E72CB827}"/>
            </a:ext>
          </a:extLst>
        </xdr:cNvPr>
        <xdr:cNvCxnSpPr/>
      </xdr:nvCxnSpPr>
      <xdr:spPr>
        <a:xfrm>
          <a:off x="2019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28121</xdr:rowOff>
    </xdr:from>
    <xdr:to>
      <xdr:col>6</xdr:col>
      <xdr:colOff>38100</xdr:colOff>
      <xdr:row>81</xdr:row>
      <xdr:rowOff>129721</xdr:rowOff>
    </xdr:to>
    <xdr:sp macro="" textlink="">
      <xdr:nvSpPr>
        <xdr:cNvPr id="306" name="楕円 305">
          <a:extLst>
            <a:ext uri="{FF2B5EF4-FFF2-40B4-BE49-F238E27FC236}">
              <a16:creationId xmlns:a16="http://schemas.microsoft.com/office/drawing/2014/main" id="{26F3396F-D18E-4E96-818F-7C38E6D07F66}"/>
            </a:ext>
          </a:extLst>
        </xdr:cNvPr>
        <xdr:cNvSpPr/>
      </xdr:nvSpPr>
      <xdr:spPr>
        <a:xfrm>
          <a:off x="107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114844</xdr:rowOff>
    </xdr:to>
    <xdr:cxnSp macro="">
      <xdr:nvCxnSpPr>
        <xdr:cNvPr id="307" name="直線コネクタ 306">
          <a:extLst>
            <a:ext uri="{FF2B5EF4-FFF2-40B4-BE49-F238E27FC236}">
              <a16:creationId xmlns:a16="http://schemas.microsoft.com/office/drawing/2014/main" id="{2283FEB6-5C78-46FD-BBF7-315255329799}"/>
            </a:ext>
          </a:extLst>
        </xdr:cNvPr>
        <xdr:cNvCxnSpPr/>
      </xdr:nvCxnSpPr>
      <xdr:spPr>
        <a:xfrm>
          <a:off x="1130300" y="1396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a:extLst>
            <a:ext uri="{FF2B5EF4-FFF2-40B4-BE49-F238E27FC236}">
              <a16:creationId xmlns:a16="http://schemas.microsoft.com/office/drawing/2014/main" id="{7C4CC902-BD36-4229-9DF3-91C31ED1351D}"/>
            </a:ext>
          </a:extLst>
        </xdr:cNvPr>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a:extLst>
            <a:ext uri="{FF2B5EF4-FFF2-40B4-BE49-F238E27FC236}">
              <a16:creationId xmlns:a16="http://schemas.microsoft.com/office/drawing/2014/main" id="{7AFCCA7D-646F-4C32-AD2F-B81073FEB3A6}"/>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a:extLst>
            <a:ext uri="{FF2B5EF4-FFF2-40B4-BE49-F238E27FC236}">
              <a16:creationId xmlns:a16="http://schemas.microsoft.com/office/drawing/2014/main" id="{850E1639-356D-4FAA-9F41-645E902C180C}"/>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11" name="n_4aveValue【福祉施設】&#10;有形固定資産減価償却率">
          <a:extLst>
            <a:ext uri="{FF2B5EF4-FFF2-40B4-BE49-F238E27FC236}">
              <a16:creationId xmlns:a16="http://schemas.microsoft.com/office/drawing/2014/main" id="{8F7A66F3-3B99-4954-BA1D-1A0B57247C04}"/>
            </a:ext>
          </a:extLst>
        </xdr:cNvPr>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福祉施設】&#10;有形固定資産減価償却率">
          <a:extLst>
            <a:ext uri="{FF2B5EF4-FFF2-40B4-BE49-F238E27FC236}">
              <a16:creationId xmlns:a16="http://schemas.microsoft.com/office/drawing/2014/main" id="{084FEB1B-23DD-42E9-9E5C-04A2F048DD6F}"/>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313" name="n_2mainValue【福祉施設】&#10;有形固定資産減価償却率">
          <a:extLst>
            <a:ext uri="{FF2B5EF4-FFF2-40B4-BE49-F238E27FC236}">
              <a16:creationId xmlns:a16="http://schemas.microsoft.com/office/drawing/2014/main" id="{64E4F1AD-D722-4678-9F53-0D00CE918FAB}"/>
            </a:ext>
          </a:extLst>
        </xdr:cNvPr>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10721</xdr:rowOff>
    </xdr:from>
    <xdr:ext cx="405111" cy="259045"/>
    <xdr:sp macro="" textlink="">
      <xdr:nvSpPr>
        <xdr:cNvPr id="314" name="n_3mainValue【福祉施設】&#10;有形固定資産減価償却率">
          <a:extLst>
            <a:ext uri="{FF2B5EF4-FFF2-40B4-BE49-F238E27FC236}">
              <a16:creationId xmlns:a16="http://schemas.microsoft.com/office/drawing/2014/main" id="{266DFBF4-C972-4A6A-9189-6AA84E6C16E4}"/>
            </a:ext>
          </a:extLst>
        </xdr:cNvPr>
        <xdr:cNvSpPr txBox="1"/>
      </xdr:nvSpPr>
      <xdr:spPr>
        <a:xfrm>
          <a:off x="1816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15" name="n_4mainValue【福祉施設】&#10;有形固定資産減価償却率">
          <a:extLst>
            <a:ext uri="{FF2B5EF4-FFF2-40B4-BE49-F238E27FC236}">
              <a16:creationId xmlns:a16="http://schemas.microsoft.com/office/drawing/2014/main" id="{0C0C0A4C-D315-42D1-BD14-7155615D4E58}"/>
            </a:ext>
          </a:extLst>
        </xdr:cNvPr>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8CBEE44-45EF-4DE1-8227-3EA3E89989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F6ADF3D-F772-4D88-8710-8634ACDCC7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385600A-DFD5-4C8B-9FCD-6194D86CA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091C1CC-425F-43BA-B725-0841F278FF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0D5A9A3-5629-4377-A244-CCC21A5CD7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43F44B0-252F-4871-A1FD-23A66ACA57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D51B150-F7A9-4389-8B57-D146D62676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6B44AE8-BDC5-4748-944B-2D10001F7B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D7836C4-4387-47A8-A8F2-31BDD818AF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88E90F9-D310-4283-B6B6-F3C619D669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2928DBAF-522A-4479-B887-14434A45A9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D22FFE3F-A153-4091-84A9-63F5FB95CA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BB8A386-48A8-4777-AE2F-EAC4B364E0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BE9DF300-E6AB-4A04-8955-163CCF63C93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3602CEA4-4664-4672-BF97-159EE008F6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3196BEE7-BBA9-4157-A07A-86DBFF9BB0B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2607C5E6-821A-4523-B05F-196B4BB411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665598B5-74CD-4117-AA74-7D5C7D56236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7ADE332C-3078-4A61-9360-7D066112872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F392A711-2824-481F-9DA6-D6212BDE278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2C56BE2-CAF7-47CF-A10E-164ACF4BF1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9F08CD9-032A-487E-87EF-F015EB6C28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9C3EF618-FF57-4DE5-B95E-DD42CDACB3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a:extLst>
            <a:ext uri="{FF2B5EF4-FFF2-40B4-BE49-F238E27FC236}">
              <a16:creationId xmlns:a16="http://schemas.microsoft.com/office/drawing/2014/main" id="{1F257BFB-5EFF-4FB4-AB08-D2DB9FC6DD05}"/>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a:extLst>
            <a:ext uri="{FF2B5EF4-FFF2-40B4-BE49-F238E27FC236}">
              <a16:creationId xmlns:a16="http://schemas.microsoft.com/office/drawing/2014/main" id="{0FCC1E6B-037F-456D-B89C-F4D9E4419F88}"/>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a:extLst>
            <a:ext uri="{FF2B5EF4-FFF2-40B4-BE49-F238E27FC236}">
              <a16:creationId xmlns:a16="http://schemas.microsoft.com/office/drawing/2014/main" id="{E571629B-F59D-4CFE-BCF4-217667CE9612}"/>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F295B43D-9280-4399-8FAF-7E79F6708DCE}"/>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368E9DDB-369D-49C2-80DF-13828053BFB1}"/>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a:extLst>
            <a:ext uri="{FF2B5EF4-FFF2-40B4-BE49-F238E27FC236}">
              <a16:creationId xmlns:a16="http://schemas.microsoft.com/office/drawing/2014/main" id="{7229B891-4C95-4472-AEEB-2B0060F887DF}"/>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a:extLst>
            <a:ext uri="{FF2B5EF4-FFF2-40B4-BE49-F238E27FC236}">
              <a16:creationId xmlns:a16="http://schemas.microsoft.com/office/drawing/2014/main" id="{CC46A761-BFC0-4A88-9651-34B150C19201}"/>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a:extLst>
            <a:ext uri="{FF2B5EF4-FFF2-40B4-BE49-F238E27FC236}">
              <a16:creationId xmlns:a16="http://schemas.microsoft.com/office/drawing/2014/main" id="{4E472695-FECA-4279-8E25-CE50A840707C}"/>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a:extLst>
            <a:ext uri="{FF2B5EF4-FFF2-40B4-BE49-F238E27FC236}">
              <a16:creationId xmlns:a16="http://schemas.microsoft.com/office/drawing/2014/main" id="{48566F5B-7753-40C5-B8D9-EC57B22E269E}"/>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a:extLst>
            <a:ext uri="{FF2B5EF4-FFF2-40B4-BE49-F238E27FC236}">
              <a16:creationId xmlns:a16="http://schemas.microsoft.com/office/drawing/2014/main" id="{7F603B86-8BCE-47AE-9226-562BA014C562}"/>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49" name="フローチャート: 判断 348">
          <a:extLst>
            <a:ext uri="{FF2B5EF4-FFF2-40B4-BE49-F238E27FC236}">
              <a16:creationId xmlns:a16="http://schemas.microsoft.com/office/drawing/2014/main" id="{1641B21A-266D-4FF0-BB03-A72595F4D3E1}"/>
            </a:ext>
          </a:extLst>
        </xdr:cNvPr>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71029F-8E39-4BF9-A3E3-49D3C40E31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73F870F-B744-4CED-A540-0B93F0CBA4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8780111-E358-43CB-97D3-5A9F0735CB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B3703A4-4DE6-48E8-8BBE-4D7F787917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290466F-00FA-44D0-A1AF-BC1193E219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55" name="楕円 354">
          <a:extLst>
            <a:ext uri="{FF2B5EF4-FFF2-40B4-BE49-F238E27FC236}">
              <a16:creationId xmlns:a16="http://schemas.microsoft.com/office/drawing/2014/main" id="{DF59EE7C-EC04-4B16-858F-C9FC515F336B}"/>
            </a:ext>
          </a:extLst>
        </xdr:cNvPr>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56" name="【福祉施設】&#10;一人当たり面積該当値テキスト">
          <a:extLst>
            <a:ext uri="{FF2B5EF4-FFF2-40B4-BE49-F238E27FC236}">
              <a16:creationId xmlns:a16="http://schemas.microsoft.com/office/drawing/2014/main" id="{1B0B695C-750A-4771-8D54-A4BB07BB345B}"/>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57" name="楕円 356">
          <a:extLst>
            <a:ext uri="{FF2B5EF4-FFF2-40B4-BE49-F238E27FC236}">
              <a16:creationId xmlns:a16="http://schemas.microsoft.com/office/drawing/2014/main" id="{2C780DB3-0035-4E06-9E0E-A9EE52AE0CB0}"/>
            </a:ext>
          </a:extLst>
        </xdr:cNvPr>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127000</xdr:rowOff>
    </xdr:to>
    <xdr:cxnSp macro="">
      <xdr:nvCxnSpPr>
        <xdr:cNvPr id="358" name="直線コネクタ 357">
          <a:extLst>
            <a:ext uri="{FF2B5EF4-FFF2-40B4-BE49-F238E27FC236}">
              <a16:creationId xmlns:a16="http://schemas.microsoft.com/office/drawing/2014/main" id="{C219AD2D-3F8B-4814-A31C-60E254C00D50}"/>
            </a:ext>
          </a:extLst>
        </xdr:cNvPr>
        <xdr:cNvCxnSpPr/>
      </xdr:nvCxnSpPr>
      <xdr:spPr>
        <a:xfrm>
          <a:off x="9639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9" name="楕円 358">
          <a:extLst>
            <a:ext uri="{FF2B5EF4-FFF2-40B4-BE49-F238E27FC236}">
              <a16:creationId xmlns:a16="http://schemas.microsoft.com/office/drawing/2014/main" id="{B61CF76E-534C-4E8B-BF96-474D45382187}"/>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127000</xdr:rowOff>
    </xdr:to>
    <xdr:cxnSp macro="">
      <xdr:nvCxnSpPr>
        <xdr:cNvPr id="360" name="直線コネクタ 359">
          <a:extLst>
            <a:ext uri="{FF2B5EF4-FFF2-40B4-BE49-F238E27FC236}">
              <a16:creationId xmlns:a16="http://schemas.microsoft.com/office/drawing/2014/main" id="{B8132DE0-95C6-4EE6-A1D8-430D1445CF54}"/>
            </a:ext>
          </a:extLst>
        </xdr:cNvPr>
        <xdr:cNvCxnSpPr/>
      </xdr:nvCxnSpPr>
      <xdr:spPr>
        <a:xfrm>
          <a:off x="8750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1" name="楕円 360">
          <a:extLst>
            <a:ext uri="{FF2B5EF4-FFF2-40B4-BE49-F238E27FC236}">
              <a16:creationId xmlns:a16="http://schemas.microsoft.com/office/drawing/2014/main" id="{3655D3EC-354B-45E7-891D-38A0F95C3CBD}"/>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62" name="直線コネクタ 361">
          <a:extLst>
            <a:ext uri="{FF2B5EF4-FFF2-40B4-BE49-F238E27FC236}">
              <a16:creationId xmlns:a16="http://schemas.microsoft.com/office/drawing/2014/main" id="{2DC5EFD4-7E71-4CAF-BB67-EEE399A731E8}"/>
            </a:ext>
          </a:extLst>
        </xdr:cNvPr>
        <xdr:cNvCxnSpPr/>
      </xdr:nvCxnSpPr>
      <xdr:spPr>
        <a:xfrm>
          <a:off x="7861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3" name="楕円 362">
          <a:extLst>
            <a:ext uri="{FF2B5EF4-FFF2-40B4-BE49-F238E27FC236}">
              <a16:creationId xmlns:a16="http://schemas.microsoft.com/office/drawing/2014/main" id="{EAC6130C-4E6C-4702-B0D4-1294D5591637}"/>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64" name="直線コネクタ 363">
          <a:extLst>
            <a:ext uri="{FF2B5EF4-FFF2-40B4-BE49-F238E27FC236}">
              <a16:creationId xmlns:a16="http://schemas.microsoft.com/office/drawing/2014/main" id="{3A591738-6BB0-4F34-ADD5-32C7334F2163}"/>
            </a:ext>
          </a:extLst>
        </xdr:cNvPr>
        <xdr:cNvCxnSpPr/>
      </xdr:nvCxnSpPr>
      <xdr:spPr>
        <a:xfrm>
          <a:off x="6972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a:extLst>
            <a:ext uri="{FF2B5EF4-FFF2-40B4-BE49-F238E27FC236}">
              <a16:creationId xmlns:a16="http://schemas.microsoft.com/office/drawing/2014/main" id="{7B5959FC-FECF-4CD0-AAE7-12A748EBAB97}"/>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a:extLst>
            <a:ext uri="{FF2B5EF4-FFF2-40B4-BE49-F238E27FC236}">
              <a16:creationId xmlns:a16="http://schemas.microsoft.com/office/drawing/2014/main" id="{970D8AC4-934B-48CF-8806-975CC441D122}"/>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a:extLst>
            <a:ext uri="{FF2B5EF4-FFF2-40B4-BE49-F238E27FC236}">
              <a16:creationId xmlns:a16="http://schemas.microsoft.com/office/drawing/2014/main" id="{4FF26DCD-EC5B-402A-80A6-FACAB1116B0B}"/>
            </a:ext>
          </a:extLst>
        </xdr:cNvPr>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68" name="n_4aveValue【福祉施設】&#10;一人当たり面積">
          <a:extLst>
            <a:ext uri="{FF2B5EF4-FFF2-40B4-BE49-F238E27FC236}">
              <a16:creationId xmlns:a16="http://schemas.microsoft.com/office/drawing/2014/main" id="{B29F66C5-CA04-42D9-A9C5-D2B0276C9F44}"/>
            </a:ext>
          </a:extLst>
        </xdr:cNvPr>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168927</xdr:rowOff>
    </xdr:from>
    <xdr:ext cx="469744" cy="259045"/>
    <xdr:sp macro="" textlink="">
      <xdr:nvSpPr>
        <xdr:cNvPr id="369" name="n_1mainValue【福祉施設】&#10;一人当たり面積">
          <a:extLst>
            <a:ext uri="{FF2B5EF4-FFF2-40B4-BE49-F238E27FC236}">
              <a16:creationId xmlns:a16="http://schemas.microsoft.com/office/drawing/2014/main" id="{826B647A-B6C2-4B43-8751-526C2699786E}"/>
            </a:ext>
          </a:extLst>
        </xdr:cNvPr>
        <xdr:cNvSpPr txBox="1"/>
      </xdr:nvSpPr>
      <xdr:spPr>
        <a:xfrm>
          <a:off x="9391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70" name="n_2mainValue【福祉施設】&#10;一人当たり面積">
          <a:extLst>
            <a:ext uri="{FF2B5EF4-FFF2-40B4-BE49-F238E27FC236}">
              <a16:creationId xmlns:a16="http://schemas.microsoft.com/office/drawing/2014/main" id="{E13D2E33-1ABD-4687-A3A8-C50A790A9451}"/>
            </a:ext>
          </a:extLst>
        </xdr:cNvPr>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1" name="n_3mainValue【福祉施設】&#10;一人当たり面積">
          <a:extLst>
            <a:ext uri="{FF2B5EF4-FFF2-40B4-BE49-F238E27FC236}">
              <a16:creationId xmlns:a16="http://schemas.microsoft.com/office/drawing/2014/main" id="{286FC957-3A00-4182-954C-08C8541437D3}"/>
            </a:ext>
          </a:extLst>
        </xdr:cNvPr>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2" name="n_4mainValue【福祉施設】&#10;一人当たり面積">
          <a:extLst>
            <a:ext uri="{FF2B5EF4-FFF2-40B4-BE49-F238E27FC236}">
              <a16:creationId xmlns:a16="http://schemas.microsoft.com/office/drawing/2014/main" id="{27C45193-A1E2-41D6-AF10-55265E9982FF}"/>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CBE2FBB-EF20-419E-8375-48351206D6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915C177-3382-4477-ADD1-A60BB0040D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8142331F-5733-4CC2-BD2A-C98BDFDB0C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D3D5E92-B86A-4350-82E4-3CB29C08C8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FB06D36E-69A2-45FF-9D47-307F4E6CC9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3BC9C99-FA94-4FD2-9E81-6A5B65FFF5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78A0A50-4A43-44C8-A6FE-A47F4B1D79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1D4E84EC-D3DE-440D-BF4D-04C060032F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711A86C8-2D6F-4B44-8961-74EBB73878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042D7AC-DDE3-4BB2-80F8-2633992FC1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82D091DA-3A8C-48D5-96B8-AB8D41217F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28AD6882-7588-4F60-A33F-238D0861207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D6F3F34C-C6E6-41B8-9154-6FD7E00F7D5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B8326FC7-D458-4058-A5E7-331C7FC00A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7382CD81-0EC1-4A05-BF1A-9628A5F2D6B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BB3451D3-AB6B-4A0A-9A72-D27DEC8DC2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397D3F73-9C4D-4AB7-89B6-4CBA8E2961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C15CEF88-E351-4131-9F5F-AEF0A5EAB91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5F50689-901E-408F-B202-A0EE5ED5249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49FEF50D-5790-45ED-A49E-38912B0AE9D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CAF88BA9-75B5-4935-AF7C-317F93BE24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9C28B1B5-A49F-47AB-9CAE-3E9913E621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868F3298-A718-462F-A6B3-A29181658E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DB493F1E-3C15-44B1-B0A6-A5044B62AA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711D3A21-BA40-487B-9D2F-0EC319AFCB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a:extLst>
            <a:ext uri="{FF2B5EF4-FFF2-40B4-BE49-F238E27FC236}">
              <a16:creationId xmlns:a16="http://schemas.microsoft.com/office/drawing/2014/main" id="{18288B03-3908-43F1-A516-DEB4FBCD14CB}"/>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821C3B3-9493-4BA8-8798-3AF5C7EA9557}"/>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a:extLst>
            <a:ext uri="{FF2B5EF4-FFF2-40B4-BE49-F238E27FC236}">
              <a16:creationId xmlns:a16="http://schemas.microsoft.com/office/drawing/2014/main" id="{B887D792-D611-4646-B12A-BD292DBD45C6}"/>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D2E93ED6-5880-4260-B1A0-EAC8EE9C67EA}"/>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a:extLst>
            <a:ext uri="{FF2B5EF4-FFF2-40B4-BE49-F238E27FC236}">
              <a16:creationId xmlns:a16="http://schemas.microsoft.com/office/drawing/2014/main" id="{FB6AE089-C94F-4335-86D9-9E1B781EC7C9}"/>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4FD7349-5B4C-424D-A440-0E5072D88BE8}"/>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a:extLst>
            <a:ext uri="{FF2B5EF4-FFF2-40B4-BE49-F238E27FC236}">
              <a16:creationId xmlns:a16="http://schemas.microsoft.com/office/drawing/2014/main" id="{4E615B94-B5A5-466F-AB70-0533D864C6E8}"/>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a:extLst>
            <a:ext uri="{FF2B5EF4-FFF2-40B4-BE49-F238E27FC236}">
              <a16:creationId xmlns:a16="http://schemas.microsoft.com/office/drawing/2014/main" id="{8EEC9BFA-283D-4F0E-965E-8B4385A2F339}"/>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a:extLst>
            <a:ext uri="{FF2B5EF4-FFF2-40B4-BE49-F238E27FC236}">
              <a16:creationId xmlns:a16="http://schemas.microsoft.com/office/drawing/2014/main" id="{E1321479-0D1B-44EC-9FAA-1A3AC5A9F2EE}"/>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a:extLst>
            <a:ext uri="{FF2B5EF4-FFF2-40B4-BE49-F238E27FC236}">
              <a16:creationId xmlns:a16="http://schemas.microsoft.com/office/drawing/2014/main" id="{8601CAFB-2517-4CB4-8F43-C52268F4D3D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08" name="フローチャート: 判断 407">
          <a:extLst>
            <a:ext uri="{FF2B5EF4-FFF2-40B4-BE49-F238E27FC236}">
              <a16:creationId xmlns:a16="http://schemas.microsoft.com/office/drawing/2014/main" id="{FE15425D-3A49-4C0E-ACD3-1D2D051B2D3D}"/>
            </a:ext>
          </a:extLst>
        </xdr:cNvPr>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B52A560-3849-420A-8BBB-B7483979FB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732DBE5-2128-420A-8CFF-46A99C1C11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0EF5E8C-8B7F-482C-A6ED-F8750796C8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AC06B7C-579E-43F3-AEEF-D8C31E5B1F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1FFC8D3-9603-4BEB-B932-3341458AC1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72752</xdr:rowOff>
    </xdr:from>
    <xdr:to>
      <xdr:col>24</xdr:col>
      <xdr:colOff>114300</xdr:colOff>
      <xdr:row>101</xdr:row>
      <xdr:rowOff>2902</xdr:rowOff>
    </xdr:to>
    <xdr:sp macro="" textlink="">
      <xdr:nvSpPr>
        <xdr:cNvPr id="414" name="楕円 413">
          <a:extLst>
            <a:ext uri="{FF2B5EF4-FFF2-40B4-BE49-F238E27FC236}">
              <a16:creationId xmlns:a16="http://schemas.microsoft.com/office/drawing/2014/main" id="{3FB39142-B70B-45C0-A8D1-C30E6C4358A7}"/>
            </a:ext>
          </a:extLst>
        </xdr:cNvPr>
        <xdr:cNvSpPr/>
      </xdr:nvSpPr>
      <xdr:spPr>
        <a:xfrm>
          <a:off x="4584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25779</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86F3AEC-C456-416B-AC91-AA66FBD2DE1E}"/>
            </a:ext>
          </a:extLst>
        </xdr:cNvPr>
        <xdr:cNvSpPr txBox="1"/>
      </xdr:nvSpPr>
      <xdr:spPr>
        <a:xfrm>
          <a:off x="4673600" y="171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416" name="楕円 415">
          <a:extLst>
            <a:ext uri="{FF2B5EF4-FFF2-40B4-BE49-F238E27FC236}">
              <a16:creationId xmlns:a16="http://schemas.microsoft.com/office/drawing/2014/main" id="{EFCA2D3F-4CF5-4AD1-BEA9-DA08752CBDD1}"/>
            </a:ext>
          </a:extLst>
        </xdr:cNvPr>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123552</xdr:rowOff>
    </xdr:from>
    <xdr:to>
      <xdr:col>24</xdr:col>
      <xdr:colOff>63500</xdr:colOff>
      <xdr:row>106</xdr:row>
      <xdr:rowOff>45176</xdr:rowOff>
    </xdr:to>
    <xdr:cxnSp macro="">
      <xdr:nvCxnSpPr>
        <xdr:cNvPr id="417" name="直線コネクタ 416">
          <a:extLst>
            <a:ext uri="{FF2B5EF4-FFF2-40B4-BE49-F238E27FC236}">
              <a16:creationId xmlns:a16="http://schemas.microsoft.com/office/drawing/2014/main" id="{4CE562F7-3D41-4600-8E81-25C04DCF30C1}"/>
            </a:ext>
          </a:extLst>
        </xdr:cNvPr>
        <xdr:cNvCxnSpPr/>
      </xdr:nvCxnSpPr>
      <xdr:spPr>
        <a:xfrm flipV="1">
          <a:off x="3797300" y="17268552"/>
          <a:ext cx="838200" cy="9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18" name="楕円 417">
          <a:extLst>
            <a:ext uri="{FF2B5EF4-FFF2-40B4-BE49-F238E27FC236}">
              <a16:creationId xmlns:a16="http://schemas.microsoft.com/office/drawing/2014/main" id="{84DA8634-065C-4D54-A1E8-C2A8EA363843}"/>
            </a:ext>
          </a:extLst>
        </xdr:cNvPr>
        <xdr:cNvSpPr/>
      </xdr:nvSpPr>
      <xdr:spPr>
        <a:xfrm>
          <a:off x="2857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45176</xdr:rowOff>
    </xdr:to>
    <xdr:cxnSp macro="">
      <xdr:nvCxnSpPr>
        <xdr:cNvPr id="419" name="直線コネクタ 418">
          <a:extLst>
            <a:ext uri="{FF2B5EF4-FFF2-40B4-BE49-F238E27FC236}">
              <a16:creationId xmlns:a16="http://schemas.microsoft.com/office/drawing/2014/main" id="{95D880BC-5C6C-4F6F-A7EF-2568633A6F1B}"/>
            </a:ext>
          </a:extLst>
        </xdr:cNvPr>
        <xdr:cNvCxnSpPr/>
      </xdr:nvCxnSpPr>
      <xdr:spPr>
        <a:xfrm>
          <a:off x="2908300" y="181976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120106</xdr:rowOff>
    </xdr:from>
    <xdr:to>
      <xdr:col>10</xdr:col>
      <xdr:colOff>165100</xdr:colOff>
      <xdr:row>106</xdr:row>
      <xdr:rowOff>50256</xdr:rowOff>
    </xdr:to>
    <xdr:sp macro="" textlink="">
      <xdr:nvSpPr>
        <xdr:cNvPr id="420" name="楕円 419">
          <a:extLst>
            <a:ext uri="{FF2B5EF4-FFF2-40B4-BE49-F238E27FC236}">
              <a16:creationId xmlns:a16="http://schemas.microsoft.com/office/drawing/2014/main" id="{2DB34910-6C24-4E0A-99F1-07AD1C173E10}"/>
            </a:ext>
          </a:extLst>
        </xdr:cNvPr>
        <xdr:cNvSpPr/>
      </xdr:nvSpPr>
      <xdr:spPr>
        <a:xfrm>
          <a:off x="1968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170906</xdr:rowOff>
    </xdr:from>
    <xdr:to>
      <xdr:col>15</xdr:col>
      <xdr:colOff>50800</xdr:colOff>
      <xdr:row>106</xdr:row>
      <xdr:rowOff>23949</xdr:rowOff>
    </xdr:to>
    <xdr:cxnSp macro="">
      <xdr:nvCxnSpPr>
        <xdr:cNvPr id="421" name="直線コネクタ 420">
          <a:extLst>
            <a:ext uri="{FF2B5EF4-FFF2-40B4-BE49-F238E27FC236}">
              <a16:creationId xmlns:a16="http://schemas.microsoft.com/office/drawing/2014/main" id="{566C9734-4563-42BE-B738-5EF15D39DF4F}"/>
            </a:ext>
          </a:extLst>
        </xdr:cNvPr>
        <xdr:cNvCxnSpPr/>
      </xdr:nvCxnSpPr>
      <xdr:spPr>
        <a:xfrm>
          <a:off x="2019300" y="1817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87449</xdr:rowOff>
    </xdr:from>
    <xdr:to>
      <xdr:col>6</xdr:col>
      <xdr:colOff>38100</xdr:colOff>
      <xdr:row>106</xdr:row>
      <xdr:rowOff>17599</xdr:rowOff>
    </xdr:to>
    <xdr:sp macro="" textlink="">
      <xdr:nvSpPr>
        <xdr:cNvPr id="422" name="楕円 421">
          <a:extLst>
            <a:ext uri="{FF2B5EF4-FFF2-40B4-BE49-F238E27FC236}">
              <a16:creationId xmlns:a16="http://schemas.microsoft.com/office/drawing/2014/main" id="{2F3FC0A2-F380-4A80-BC37-00380308790A}"/>
            </a:ext>
          </a:extLst>
        </xdr:cNvPr>
        <xdr:cNvSpPr/>
      </xdr:nvSpPr>
      <xdr:spPr>
        <a:xfrm>
          <a:off x="1079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138249</xdr:rowOff>
    </xdr:from>
    <xdr:to>
      <xdr:col>10</xdr:col>
      <xdr:colOff>114300</xdr:colOff>
      <xdr:row>105</xdr:row>
      <xdr:rowOff>170906</xdr:rowOff>
    </xdr:to>
    <xdr:cxnSp macro="">
      <xdr:nvCxnSpPr>
        <xdr:cNvPr id="423" name="直線コネクタ 422">
          <a:extLst>
            <a:ext uri="{FF2B5EF4-FFF2-40B4-BE49-F238E27FC236}">
              <a16:creationId xmlns:a16="http://schemas.microsoft.com/office/drawing/2014/main" id="{BECE91CE-B802-42E7-AB94-5F14DF210E70}"/>
            </a:ext>
          </a:extLst>
        </xdr:cNvPr>
        <xdr:cNvCxnSpPr/>
      </xdr:nvCxnSpPr>
      <xdr:spPr>
        <a:xfrm>
          <a:off x="1130300" y="1814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a:extLst>
            <a:ext uri="{FF2B5EF4-FFF2-40B4-BE49-F238E27FC236}">
              <a16:creationId xmlns:a16="http://schemas.microsoft.com/office/drawing/2014/main" id="{6C0F9510-930B-48C2-B889-BD8FA183A4C2}"/>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a:extLst>
            <a:ext uri="{FF2B5EF4-FFF2-40B4-BE49-F238E27FC236}">
              <a16:creationId xmlns:a16="http://schemas.microsoft.com/office/drawing/2014/main" id="{075EE11F-6CE8-4D7C-AF32-AE79A09CF4B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a:extLst>
            <a:ext uri="{FF2B5EF4-FFF2-40B4-BE49-F238E27FC236}">
              <a16:creationId xmlns:a16="http://schemas.microsoft.com/office/drawing/2014/main" id="{D79233E3-E074-4A00-960F-02D430B559D4}"/>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27" name="n_4aveValue【市民会館】&#10;有形固定資産減価償却率">
          <a:extLst>
            <a:ext uri="{FF2B5EF4-FFF2-40B4-BE49-F238E27FC236}">
              <a16:creationId xmlns:a16="http://schemas.microsoft.com/office/drawing/2014/main" id="{D850346A-3C2E-4651-8BD0-76D457EE3464}"/>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428" name="n_1mainValue【市民会館】&#10;有形固定資産減価償却率">
          <a:extLst>
            <a:ext uri="{FF2B5EF4-FFF2-40B4-BE49-F238E27FC236}">
              <a16:creationId xmlns:a16="http://schemas.microsoft.com/office/drawing/2014/main" id="{94FDD3C0-46C9-470C-A321-2095843AC1FC}"/>
            </a:ext>
          </a:extLst>
        </xdr:cNvPr>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29" name="n_2mainValue【市民会館】&#10;有形固定資産減価償却率">
          <a:extLst>
            <a:ext uri="{FF2B5EF4-FFF2-40B4-BE49-F238E27FC236}">
              <a16:creationId xmlns:a16="http://schemas.microsoft.com/office/drawing/2014/main" id="{0B6926D2-1F86-477A-90A6-EEBF8F49D649}"/>
            </a:ext>
          </a:extLst>
        </xdr:cNvPr>
        <xdr:cNvSpPr txBox="1"/>
      </xdr:nvSpPr>
      <xdr:spPr>
        <a:xfrm>
          <a:off x="2705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41383</xdr:rowOff>
    </xdr:from>
    <xdr:ext cx="405111" cy="259045"/>
    <xdr:sp macro="" textlink="">
      <xdr:nvSpPr>
        <xdr:cNvPr id="430" name="n_3mainValue【市民会館】&#10;有形固定資産減価償却率">
          <a:extLst>
            <a:ext uri="{FF2B5EF4-FFF2-40B4-BE49-F238E27FC236}">
              <a16:creationId xmlns:a16="http://schemas.microsoft.com/office/drawing/2014/main" id="{CF96AF09-6D1E-468D-A909-0BDE769A85BA}"/>
            </a:ext>
          </a:extLst>
        </xdr:cNvPr>
        <xdr:cNvSpPr txBox="1"/>
      </xdr:nvSpPr>
      <xdr:spPr>
        <a:xfrm>
          <a:off x="1816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8726</xdr:rowOff>
    </xdr:from>
    <xdr:ext cx="405111" cy="259045"/>
    <xdr:sp macro="" textlink="">
      <xdr:nvSpPr>
        <xdr:cNvPr id="431" name="n_4mainValue【市民会館】&#10;有形固定資産減価償却率">
          <a:extLst>
            <a:ext uri="{FF2B5EF4-FFF2-40B4-BE49-F238E27FC236}">
              <a16:creationId xmlns:a16="http://schemas.microsoft.com/office/drawing/2014/main" id="{ABE77D90-DFC8-4808-ABA5-7509B3284F73}"/>
            </a:ext>
          </a:extLst>
        </xdr:cNvPr>
        <xdr:cNvSpPr txBox="1"/>
      </xdr:nvSpPr>
      <xdr:spPr>
        <a:xfrm>
          <a:off x="927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CF822D3-18C9-4C0B-8340-DB9768E2AE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0A9D372-B733-4FA1-A55B-48D76A8DAC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156BB1CB-1417-40D8-9BF9-57864AFB75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CF297AAF-2FDF-4579-9FDF-50A824021F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96A3E1E-6728-4C9E-B42A-0F3AE28319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E325BCD-4B87-41CD-B017-5489D4C8A5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46E1C5C-9AEA-4A34-9331-58F23759AE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60DEABB-C475-4378-B65F-4B55233DBD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1B4A888-314F-4B6D-AEF4-D05A1FEBEB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2D4468EB-9204-4658-A0AF-5B9BE6734A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DB3A953C-4D69-4139-9CF3-BEAA7B1BBEC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5E7D532C-BA68-4462-87F0-5B37A953FB3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53797546-36BB-4D32-9442-5EC852F098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AAEF4C13-31C0-430E-A99E-FEE226AE5B0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32E06120-6A1D-4B53-9CDE-BF67A9CFC8F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EFB1B1CC-51CA-48D4-B5F0-A9A4B05CC7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C66A4FF-09EF-46CC-B644-2EB68216974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73E02166-3816-4A75-9535-728AA2050CC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1BAAD2D1-5EA7-4B26-BB44-AF3BD23539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48783047-4437-4333-A164-10605EB90E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A1F5AE1-EA0C-4EC0-B128-05A58F3232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75035E5-7F43-4B7D-917D-6EC80A2E4DA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FD8D46E-4E8C-4235-AB1E-384748AD18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a:extLst>
            <a:ext uri="{FF2B5EF4-FFF2-40B4-BE49-F238E27FC236}">
              <a16:creationId xmlns:a16="http://schemas.microsoft.com/office/drawing/2014/main" id="{0172134C-B080-473F-9A7C-AFED0A297009}"/>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a:extLst>
            <a:ext uri="{FF2B5EF4-FFF2-40B4-BE49-F238E27FC236}">
              <a16:creationId xmlns:a16="http://schemas.microsoft.com/office/drawing/2014/main" id="{8AF6E625-AAAB-463A-829D-259E288F4C7A}"/>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a:extLst>
            <a:ext uri="{FF2B5EF4-FFF2-40B4-BE49-F238E27FC236}">
              <a16:creationId xmlns:a16="http://schemas.microsoft.com/office/drawing/2014/main" id="{577921D8-58AB-4E92-B463-AA9F6D8BE03A}"/>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a:extLst>
            <a:ext uri="{FF2B5EF4-FFF2-40B4-BE49-F238E27FC236}">
              <a16:creationId xmlns:a16="http://schemas.microsoft.com/office/drawing/2014/main" id="{DED82700-065E-4ABD-8471-3C8035E32AA2}"/>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a:extLst>
            <a:ext uri="{FF2B5EF4-FFF2-40B4-BE49-F238E27FC236}">
              <a16:creationId xmlns:a16="http://schemas.microsoft.com/office/drawing/2014/main" id="{4129A906-8E93-4D7E-AF1D-74B4FF973FDF}"/>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a:extLst>
            <a:ext uri="{FF2B5EF4-FFF2-40B4-BE49-F238E27FC236}">
              <a16:creationId xmlns:a16="http://schemas.microsoft.com/office/drawing/2014/main" id="{4167A0CB-BD44-41CA-BAF8-F77032093903}"/>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a:extLst>
            <a:ext uri="{FF2B5EF4-FFF2-40B4-BE49-F238E27FC236}">
              <a16:creationId xmlns:a16="http://schemas.microsoft.com/office/drawing/2014/main" id="{A8BACCE5-7876-4B81-B00E-E5A6CF2916F2}"/>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a:extLst>
            <a:ext uri="{FF2B5EF4-FFF2-40B4-BE49-F238E27FC236}">
              <a16:creationId xmlns:a16="http://schemas.microsoft.com/office/drawing/2014/main" id="{E6D38D44-F039-49B0-88DF-D912E0629FF4}"/>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a:extLst>
            <a:ext uri="{FF2B5EF4-FFF2-40B4-BE49-F238E27FC236}">
              <a16:creationId xmlns:a16="http://schemas.microsoft.com/office/drawing/2014/main" id="{3D677FC8-B7E8-448C-BC7B-CF0FB01B74A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a:extLst>
            <a:ext uri="{FF2B5EF4-FFF2-40B4-BE49-F238E27FC236}">
              <a16:creationId xmlns:a16="http://schemas.microsoft.com/office/drawing/2014/main" id="{A9EE6598-4DEE-4717-B908-4CB0C7497E26}"/>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65" name="フローチャート: 判断 464">
          <a:extLst>
            <a:ext uri="{FF2B5EF4-FFF2-40B4-BE49-F238E27FC236}">
              <a16:creationId xmlns:a16="http://schemas.microsoft.com/office/drawing/2014/main" id="{EB7BB98C-9405-46D7-B74B-E2EE23D789DF}"/>
            </a:ext>
          </a:extLst>
        </xdr:cNvPr>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6B75222-C33D-4623-8242-28EE370362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C6B2B41-404A-4F62-981A-CECED4B708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DBD1C89-3ECB-4B3C-8E3B-98053182E0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92761D6-7A4D-4F10-ACA6-01442A44F3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A40D3A-1431-4A26-BD87-80FC77B7A8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1" name="楕円 470">
          <a:extLst>
            <a:ext uri="{FF2B5EF4-FFF2-40B4-BE49-F238E27FC236}">
              <a16:creationId xmlns:a16="http://schemas.microsoft.com/office/drawing/2014/main" id="{A0E41994-8798-4E2E-A023-621F66688793}"/>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2" name="【市民会館】&#10;一人当たり面積該当値テキスト">
          <a:extLst>
            <a:ext uri="{FF2B5EF4-FFF2-40B4-BE49-F238E27FC236}">
              <a16:creationId xmlns:a16="http://schemas.microsoft.com/office/drawing/2014/main" id="{31A476AE-9A9A-4709-BF76-1EABADBD05AC}"/>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3" name="楕円 472">
          <a:extLst>
            <a:ext uri="{FF2B5EF4-FFF2-40B4-BE49-F238E27FC236}">
              <a16:creationId xmlns:a16="http://schemas.microsoft.com/office/drawing/2014/main" id="{321A8E90-B472-4B24-8139-2F9F44D06371}"/>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160020</xdr:rowOff>
    </xdr:to>
    <xdr:cxnSp macro="">
      <xdr:nvCxnSpPr>
        <xdr:cNvPr id="474" name="直線コネクタ 473">
          <a:extLst>
            <a:ext uri="{FF2B5EF4-FFF2-40B4-BE49-F238E27FC236}">
              <a16:creationId xmlns:a16="http://schemas.microsoft.com/office/drawing/2014/main" id="{5780A15F-1E28-464F-B285-BEBBBB776974}"/>
            </a:ext>
          </a:extLst>
        </xdr:cNvPr>
        <xdr:cNvCxnSpPr/>
      </xdr:nvCxnSpPr>
      <xdr:spPr>
        <a:xfrm>
          <a:off x="9639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75" name="楕円 474">
          <a:extLst>
            <a:ext uri="{FF2B5EF4-FFF2-40B4-BE49-F238E27FC236}">
              <a16:creationId xmlns:a16="http://schemas.microsoft.com/office/drawing/2014/main" id="{F7662C49-76C6-45D7-AFCB-F99CCF6138E2}"/>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160020</xdr:rowOff>
    </xdr:to>
    <xdr:cxnSp macro="">
      <xdr:nvCxnSpPr>
        <xdr:cNvPr id="476" name="直線コネクタ 475">
          <a:extLst>
            <a:ext uri="{FF2B5EF4-FFF2-40B4-BE49-F238E27FC236}">
              <a16:creationId xmlns:a16="http://schemas.microsoft.com/office/drawing/2014/main" id="{6DC683CC-4F71-43F0-8552-12D04AD914AD}"/>
            </a:ext>
          </a:extLst>
        </xdr:cNvPr>
        <xdr:cNvCxnSpPr/>
      </xdr:nvCxnSpPr>
      <xdr:spPr>
        <a:xfrm>
          <a:off x="8750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77" name="楕円 476">
          <a:extLst>
            <a:ext uri="{FF2B5EF4-FFF2-40B4-BE49-F238E27FC236}">
              <a16:creationId xmlns:a16="http://schemas.microsoft.com/office/drawing/2014/main" id="{43700A8F-3E1B-4715-8430-923F6F3A38FC}"/>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160020</xdr:rowOff>
    </xdr:to>
    <xdr:cxnSp macro="">
      <xdr:nvCxnSpPr>
        <xdr:cNvPr id="478" name="直線コネクタ 477">
          <a:extLst>
            <a:ext uri="{FF2B5EF4-FFF2-40B4-BE49-F238E27FC236}">
              <a16:creationId xmlns:a16="http://schemas.microsoft.com/office/drawing/2014/main" id="{CC91AE77-FA55-4B8D-BA0B-3A902126E1C0}"/>
            </a:ext>
          </a:extLst>
        </xdr:cNvPr>
        <xdr:cNvCxnSpPr/>
      </xdr:nvCxnSpPr>
      <xdr:spPr>
        <a:xfrm>
          <a:off x="7861300" y="1831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79" name="楕円 478">
          <a:extLst>
            <a:ext uri="{FF2B5EF4-FFF2-40B4-BE49-F238E27FC236}">
              <a16:creationId xmlns:a16="http://schemas.microsoft.com/office/drawing/2014/main" id="{7E3B9556-4D33-4157-B8CE-A509742F27DC}"/>
            </a:ext>
          </a:extLst>
        </xdr:cNvPr>
        <xdr:cNvSpPr/>
      </xdr:nvSpPr>
      <xdr:spPr>
        <a:xfrm>
          <a:off x="692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137161</xdr:rowOff>
    </xdr:to>
    <xdr:cxnSp macro="">
      <xdr:nvCxnSpPr>
        <xdr:cNvPr id="480" name="直線コネクタ 479">
          <a:extLst>
            <a:ext uri="{FF2B5EF4-FFF2-40B4-BE49-F238E27FC236}">
              <a16:creationId xmlns:a16="http://schemas.microsoft.com/office/drawing/2014/main" id="{12425073-E888-4CFC-A2F5-9D945FBA5652}"/>
            </a:ext>
          </a:extLst>
        </xdr:cNvPr>
        <xdr:cNvCxnSpPr/>
      </xdr:nvCxnSpPr>
      <xdr:spPr>
        <a:xfrm>
          <a:off x="6972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a:extLst>
            <a:ext uri="{FF2B5EF4-FFF2-40B4-BE49-F238E27FC236}">
              <a16:creationId xmlns:a16="http://schemas.microsoft.com/office/drawing/2014/main" id="{0FC55DB0-9F13-4078-838A-44EEAA064B82}"/>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a:extLst>
            <a:ext uri="{FF2B5EF4-FFF2-40B4-BE49-F238E27FC236}">
              <a16:creationId xmlns:a16="http://schemas.microsoft.com/office/drawing/2014/main" id="{5B7BF1E1-D673-4EBF-8B38-BDC8232D6EBD}"/>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a:extLst>
            <a:ext uri="{FF2B5EF4-FFF2-40B4-BE49-F238E27FC236}">
              <a16:creationId xmlns:a16="http://schemas.microsoft.com/office/drawing/2014/main" id="{FEFBBC5D-D6B6-41B9-BAE1-7F1C30D95F16}"/>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84" name="n_4aveValue【市民会館】&#10;一人当たり面積">
          <a:extLst>
            <a:ext uri="{FF2B5EF4-FFF2-40B4-BE49-F238E27FC236}">
              <a16:creationId xmlns:a16="http://schemas.microsoft.com/office/drawing/2014/main" id="{F94E79C5-DF8C-4A97-AC8D-DDF2ED7AA5AA}"/>
            </a:ext>
          </a:extLst>
        </xdr:cNvPr>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85" name="n_1mainValue【市民会館】&#10;一人当たり面積">
          <a:extLst>
            <a:ext uri="{FF2B5EF4-FFF2-40B4-BE49-F238E27FC236}">
              <a16:creationId xmlns:a16="http://schemas.microsoft.com/office/drawing/2014/main" id="{D0BD32C0-91ED-4088-AF0D-CAAC6210399D}"/>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86" name="n_2mainValue【市民会館】&#10;一人当たり面積">
          <a:extLst>
            <a:ext uri="{FF2B5EF4-FFF2-40B4-BE49-F238E27FC236}">
              <a16:creationId xmlns:a16="http://schemas.microsoft.com/office/drawing/2014/main" id="{46322044-76D4-492D-8E64-E9DFD797E415}"/>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7" name="n_3mainValue【市民会館】&#10;一人当たり面積">
          <a:extLst>
            <a:ext uri="{FF2B5EF4-FFF2-40B4-BE49-F238E27FC236}">
              <a16:creationId xmlns:a16="http://schemas.microsoft.com/office/drawing/2014/main" id="{E45FA18B-DFD4-46F7-85BA-E89B5DF5FE84}"/>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7638</xdr:rowOff>
    </xdr:from>
    <xdr:ext cx="469744" cy="259045"/>
    <xdr:sp macro="" textlink="">
      <xdr:nvSpPr>
        <xdr:cNvPr id="488" name="n_4mainValue【市民会館】&#10;一人当たり面積">
          <a:extLst>
            <a:ext uri="{FF2B5EF4-FFF2-40B4-BE49-F238E27FC236}">
              <a16:creationId xmlns:a16="http://schemas.microsoft.com/office/drawing/2014/main" id="{AF231143-C008-41EA-B73C-56795A7690AA}"/>
            </a:ext>
          </a:extLst>
        </xdr:cNvPr>
        <xdr:cNvSpPr txBox="1"/>
      </xdr:nvSpPr>
      <xdr:spPr>
        <a:xfrm>
          <a:off x="6737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A1AF131-0A4B-4663-8991-7D3A5AB497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5477E07-D301-4878-B919-93BAB139AB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34A78D16-6C94-4DA0-A4FF-DA44507013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767624A9-8A90-45C5-B3CA-0566EF9945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D12B119-B1F5-4284-909A-E92068EB4C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9D56E07-F974-4650-8877-039639D0F0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D58692D-7BCD-40E2-B91C-4BEB77665F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97B5BF5-600B-4DF0-9397-677BA6AFBA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33EA321-FD07-46FE-8269-22D3230720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1907C61-95CE-4B24-8548-6089109668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A3B8A69-F126-4660-AB99-1474B260C3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3644F73F-A60F-466E-850C-BEACF3A87A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CC9A40D7-154F-4E0E-A0AC-56F706D642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396CE228-AD43-4F6C-82B5-13639267AA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28C10B-DDDC-4FB0-A36C-A32A820447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1FB91888-BF29-4370-A6A6-BD730802D8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25C11471-53A2-4D7F-8495-21616800B4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8973B7FC-948D-45A3-9560-EDE5649C78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DFFACB89-9779-43C3-83BD-634E7C11A3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37A040CA-C755-4A5C-9CCD-43304CBD33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2687E08B-1CAE-4229-A74C-6CD3BD672B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1A5722E-E394-4147-AD6A-7C63B380A9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2510E498-85D2-497A-A43E-83F009FFFF7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F23AE46-FB61-4460-8744-22C763AC8D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a:extLst>
            <a:ext uri="{FF2B5EF4-FFF2-40B4-BE49-F238E27FC236}">
              <a16:creationId xmlns:a16="http://schemas.microsoft.com/office/drawing/2014/main" id="{004EE484-DA30-42C5-B398-97862B95A309}"/>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87F69947-E47D-463B-865B-D3C57086E174}"/>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a:extLst>
            <a:ext uri="{FF2B5EF4-FFF2-40B4-BE49-F238E27FC236}">
              <a16:creationId xmlns:a16="http://schemas.microsoft.com/office/drawing/2014/main" id="{F07FA25F-0298-4F75-BEA5-21CB2D97DC54}"/>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1D60F3C-C9F4-4B70-9FE2-A643286218D9}"/>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a:extLst>
            <a:ext uri="{FF2B5EF4-FFF2-40B4-BE49-F238E27FC236}">
              <a16:creationId xmlns:a16="http://schemas.microsoft.com/office/drawing/2014/main" id="{4D575536-DC8A-4F13-938E-3B2196FBE777}"/>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54C12CE-CB0D-40EB-8990-0A17520D48BE}"/>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a:extLst>
            <a:ext uri="{FF2B5EF4-FFF2-40B4-BE49-F238E27FC236}">
              <a16:creationId xmlns:a16="http://schemas.microsoft.com/office/drawing/2014/main" id="{D8371E22-D433-4E47-8610-665CB0DFB61B}"/>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a:extLst>
            <a:ext uri="{FF2B5EF4-FFF2-40B4-BE49-F238E27FC236}">
              <a16:creationId xmlns:a16="http://schemas.microsoft.com/office/drawing/2014/main" id="{799B3161-A3B9-4F8E-9572-852516A3CADF}"/>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a:extLst>
            <a:ext uri="{FF2B5EF4-FFF2-40B4-BE49-F238E27FC236}">
              <a16:creationId xmlns:a16="http://schemas.microsoft.com/office/drawing/2014/main" id="{D2FBB903-D40D-40D9-B3CF-5AF2A0EDE0E4}"/>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a:extLst>
            <a:ext uri="{FF2B5EF4-FFF2-40B4-BE49-F238E27FC236}">
              <a16:creationId xmlns:a16="http://schemas.microsoft.com/office/drawing/2014/main" id="{50193F85-8CBB-4645-AD8C-5E78CA8AE69F}"/>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523" name="フローチャート: 判断 522">
          <a:extLst>
            <a:ext uri="{FF2B5EF4-FFF2-40B4-BE49-F238E27FC236}">
              <a16:creationId xmlns:a16="http://schemas.microsoft.com/office/drawing/2014/main" id="{7CCBF11F-AF1E-45D9-8479-4DC83649793F}"/>
            </a:ext>
          </a:extLst>
        </xdr:cNvPr>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F9F1058-6267-4552-A698-A3ED72E10F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38CED4F-E616-41EE-9C7C-E0E6AB5788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D93D687-4239-40BE-A769-28FEF18B4A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65FA2C8-BDB3-4885-A8BF-F90165B9A1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0ACA8D3-1A5E-4816-A6C3-581E2DE312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529" name="楕円 528">
          <a:extLst>
            <a:ext uri="{FF2B5EF4-FFF2-40B4-BE49-F238E27FC236}">
              <a16:creationId xmlns:a16="http://schemas.microsoft.com/office/drawing/2014/main" id="{EC7A2BE5-8464-4097-BA5D-72C955333072}"/>
            </a:ext>
          </a:extLst>
        </xdr:cNvPr>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157497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5894D375-1AEB-46C8-939C-43602F6BBD27}"/>
            </a:ext>
          </a:extLst>
        </xdr:cNvPr>
        <xdr:cNvSpPr txBox="1"/>
      </xdr:nvSpPr>
      <xdr:spPr>
        <a:xfrm>
          <a:off x="163576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1" name="楕円 530">
          <a:extLst>
            <a:ext uri="{FF2B5EF4-FFF2-40B4-BE49-F238E27FC236}">
              <a16:creationId xmlns:a16="http://schemas.microsoft.com/office/drawing/2014/main" id="{3DE7FE8F-85C8-43CF-851C-3311DF05F8BA}"/>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37</xdr:row>
      <xdr:rowOff>125730</xdr:rowOff>
    </xdr:to>
    <xdr:cxnSp macro="">
      <xdr:nvCxnSpPr>
        <xdr:cNvPr id="532" name="直線コネクタ 531">
          <a:extLst>
            <a:ext uri="{FF2B5EF4-FFF2-40B4-BE49-F238E27FC236}">
              <a16:creationId xmlns:a16="http://schemas.microsoft.com/office/drawing/2014/main" id="{7A52376B-7393-4822-8201-1DD59C84FCDD}"/>
            </a:ext>
          </a:extLst>
        </xdr:cNvPr>
        <xdr:cNvCxnSpPr/>
      </xdr:nvCxnSpPr>
      <xdr:spPr>
        <a:xfrm flipV="1">
          <a:off x="15481300" y="591312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33" name="楕円 532">
          <a:extLst>
            <a:ext uri="{FF2B5EF4-FFF2-40B4-BE49-F238E27FC236}">
              <a16:creationId xmlns:a16="http://schemas.microsoft.com/office/drawing/2014/main" id="{DEA6254E-87AD-41A6-BA96-EF251E5F5014}"/>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125730</xdr:rowOff>
    </xdr:to>
    <xdr:cxnSp macro="">
      <xdr:nvCxnSpPr>
        <xdr:cNvPr id="534" name="直線コネクタ 533">
          <a:extLst>
            <a:ext uri="{FF2B5EF4-FFF2-40B4-BE49-F238E27FC236}">
              <a16:creationId xmlns:a16="http://schemas.microsoft.com/office/drawing/2014/main" id="{A7C555C0-A02A-4230-B85D-F83C05C639D6}"/>
            </a:ext>
          </a:extLst>
        </xdr:cNvPr>
        <xdr:cNvCxnSpPr/>
      </xdr:nvCxnSpPr>
      <xdr:spPr>
        <a:xfrm>
          <a:off x="14592300" y="64141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535" name="楕円 534">
          <a:extLst>
            <a:ext uri="{FF2B5EF4-FFF2-40B4-BE49-F238E27FC236}">
              <a16:creationId xmlns:a16="http://schemas.microsoft.com/office/drawing/2014/main" id="{78D504DB-4112-44C9-A291-F2E229CCF415}"/>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70485</xdr:rowOff>
    </xdr:to>
    <xdr:cxnSp macro="">
      <xdr:nvCxnSpPr>
        <xdr:cNvPr id="536" name="直線コネクタ 535">
          <a:extLst>
            <a:ext uri="{FF2B5EF4-FFF2-40B4-BE49-F238E27FC236}">
              <a16:creationId xmlns:a16="http://schemas.microsoft.com/office/drawing/2014/main" id="{10EEFF7B-1305-473E-9D8C-DA9879F3BB77}"/>
            </a:ext>
          </a:extLst>
        </xdr:cNvPr>
        <xdr:cNvCxnSpPr/>
      </xdr:nvCxnSpPr>
      <xdr:spPr>
        <a:xfrm>
          <a:off x="13703300" y="6396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537" name="楕円 536">
          <a:extLst>
            <a:ext uri="{FF2B5EF4-FFF2-40B4-BE49-F238E27FC236}">
              <a16:creationId xmlns:a16="http://schemas.microsoft.com/office/drawing/2014/main" id="{2C51057E-86F1-4F4C-9CFC-68DBEF5255B4}"/>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59055</xdr:rowOff>
    </xdr:to>
    <xdr:cxnSp macro="">
      <xdr:nvCxnSpPr>
        <xdr:cNvPr id="538" name="直線コネクタ 537">
          <a:extLst>
            <a:ext uri="{FF2B5EF4-FFF2-40B4-BE49-F238E27FC236}">
              <a16:creationId xmlns:a16="http://schemas.microsoft.com/office/drawing/2014/main" id="{E65C23C2-3B6D-4492-AF03-9D96B9BA0C99}"/>
            </a:ext>
          </a:extLst>
        </xdr:cNvPr>
        <xdr:cNvCxnSpPr/>
      </xdr:nvCxnSpPr>
      <xdr:spPr>
        <a:xfrm flipV="1">
          <a:off x="12814300" y="6396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9C4B01F-791E-4174-B1FF-0B09D054E55A}"/>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DBB316C-02E2-470E-B150-063A900AB99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28D6980C-3CE1-4083-87A3-8F89994F437D}"/>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85AE1A79-8C9F-4FE6-B7CF-657E08853027}"/>
            </a:ext>
          </a:extLst>
        </xdr:cNvPr>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5F00905-A1CC-43D2-9E6B-290C77CAFB83}"/>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57B8FA18-FCDE-4EC2-AFDD-C05C825EBE1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9B2E4CC-AA82-4A07-A1D7-30C651502E79}"/>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660F499-41AF-4F8F-8AA2-A884531931F3}"/>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2AC1A9B-CA1F-4442-8F33-70E3DEAFF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40F916F-1C2B-461D-ABB1-2D7E53A2A6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A2A7579-5FBC-4288-9895-5AABD4C693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2F083C6-60A6-4DD0-977E-FA75C568AC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9469353-552C-42A9-A363-D26E61C687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38CF9B8-C242-489E-83E2-61394C3429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67AAEB5-69F7-4053-A554-04AA662DB1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E6066D4-7397-45B7-9E47-2490D506C3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F8E997C-3190-4E29-8198-86133CA02F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240D047-9204-4675-9BC3-9B302F81A1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9F4C032-7554-4E54-9A57-E022EC01D7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EA5BD398-5C23-4BC0-9514-50C3D4AF6CE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16F09C6-2D60-4874-9013-7449461BF8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a:extLst>
            <a:ext uri="{FF2B5EF4-FFF2-40B4-BE49-F238E27FC236}">
              <a16:creationId xmlns:a16="http://schemas.microsoft.com/office/drawing/2014/main" id="{BC74A471-C2E6-4794-86CB-3C608832DE5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D876DF6E-3ACE-4E9C-8BB5-6FE657BEE9A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B7AB685C-3565-4E93-993F-9194FF15B68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AE2FC8E-B9BD-47CD-9B73-EC0685F3DA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895EA31E-F146-46AA-8800-EB8BF01F86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2F260255-F8C4-487A-80EF-885FA04F2B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FF9313DD-A166-4CFF-84B9-BE6CC40169D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65989C5-139D-45C9-A294-1119CB49FE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24D177C6-FF03-445E-920D-9BC6894966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F55BB7C-4173-4BF2-9329-9289666CB1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a:extLst>
            <a:ext uri="{FF2B5EF4-FFF2-40B4-BE49-F238E27FC236}">
              <a16:creationId xmlns:a16="http://schemas.microsoft.com/office/drawing/2014/main" id="{83DBB693-7E1C-4D7D-B739-D16CBF729BEF}"/>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C5E685F9-6F19-4870-B37B-1BC567F9BE3A}"/>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a:extLst>
            <a:ext uri="{FF2B5EF4-FFF2-40B4-BE49-F238E27FC236}">
              <a16:creationId xmlns:a16="http://schemas.microsoft.com/office/drawing/2014/main" id="{4BCF40AE-FE85-4E43-B68C-2199FE0BC8A6}"/>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40643DE-4998-430F-A8C5-24C135845B09}"/>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a:extLst>
            <a:ext uri="{FF2B5EF4-FFF2-40B4-BE49-F238E27FC236}">
              <a16:creationId xmlns:a16="http://schemas.microsoft.com/office/drawing/2014/main" id="{5303A9FE-1440-45EA-9BCE-8C92AF83E69B}"/>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E36676A6-97A2-400B-9816-F53A63EBB121}"/>
            </a:ext>
          </a:extLst>
        </xdr:cNvPr>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a:extLst>
            <a:ext uri="{FF2B5EF4-FFF2-40B4-BE49-F238E27FC236}">
              <a16:creationId xmlns:a16="http://schemas.microsoft.com/office/drawing/2014/main" id="{962F6BAE-1011-4451-BF7D-8CF70735D889}"/>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a:extLst>
            <a:ext uri="{FF2B5EF4-FFF2-40B4-BE49-F238E27FC236}">
              <a16:creationId xmlns:a16="http://schemas.microsoft.com/office/drawing/2014/main" id="{7228E9E9-2A09-444D-9479-B981AA3AD955}"/>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a:extLst>
            <a:ext uri="{FF2B5EF4-FFF2-40B4-BE49-F238E27FC236}">
              <a16:creationId xmlns:a16="http://schemas.microsoft.com/office/drawing/2014/main" id="{B28257F5-B117-48DF-8859-21B2A0599351}"/>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a:extLst>
            <a:ext uri="{FF2B5EF4-FFF2-40B4-BE49-F238E27FC236}">
              <a16:creationId xmlns:a16="http://schemas.microsoft.com/office/drawing/2014/main" id="{726C3FB8-AD95-4D96-A5BD-AC9759C2DD7D}"/>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80" name="フローチャート: 判断 579">
          <a:extLst>
            <a:ext uri="{FF2B5EF4-FFF2-40B4-BE49-F238E27FC236}">
              <a16:creationId xmlns:a16="http://schemas.microsoft.com/office/drawing/2014/main" id="{C4C6658D-B61D-450B-9B5E-0C0EF1898530}"/>
            </a:ext>
          </a:extLst>
        </xdr:cNvPr>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571DA98-231E-4CCD-B1EB-3950CCF527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C8BD3DE-C2BD-4CBD-AC00-CDA84AA7A8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D8F46B1-9D8E-43A9-A1A7-7F45DF504B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98EE0E2-799F-4D54-B1D7-9F9E886A79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2F39F45-9EAB-410F-B9D8-5B6DC740A9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27267</xdr:rowOff>
    </xdr:from>
    <xdr:to>
      <xdr:col>116</xdr:col>
      <xdr:colOff>114300</xdr:colOff>
      <xdr:row>39</xdr:row>
      <xdr:rowOff>128867</xdr:rowOff>
    </xdr:to>
    <xdr:sp macro="" textlink="">
      <xdr:nvSpPr>
        <xdr:cNvPr id="586" name="楕円 585">
          <a:extLst>
            <a:ext uri="{FF2B5EF4-FFF2-40B4-BE49-F238E27FC236}">
              <a16:creationId xmlns:a16="http://schemas.microsoft.com/office/drawing/2014/main" id="{223262F6-5823-48A6-8A01-5D2063C5BCB1}"/>
            </a:ext>
          </a:extLst>
        </xdr:cNvPr>
        <xdr:cNvSpPr/>
      </xdr:nvSpPr>
      <xdr:spPr>
        <a:xfrm>
          <a:off x="22110700" y="67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50144</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4CBD373-7EB6-4F44-A351-A6CD865572BF}"/>
            </a:ext>
          </a:extLst>
        </xdr:cNvPr>
        <xdr:cNvSpPr txBox="1"/>
      </xdr:nvSpPr>
      <xdr:spPr>
        <a:xfrm>
          <a:off x="22199600" y="65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98331</xdr:rowOff>
    </xdr:from>
    <xdr:to>
      <xdr:col>112</xdr:col>
      <xdr:colOff>38100</xdr:colOff>
      <xdr:row>41</xdr:row>
      <xdr:rowOff>28481</xdr:rowOff>
    </xdr:to>
    <xdr:sp macro="" textlink="">
      <xdr:nvSpPr>
        <xdr:cNvPr id="588" name="楕円 587">
          <a:extLst>
            <a:ext uri="{FF2B5EF4-FFF2-40B4-BE49-F238E27FC236}">
              <a16:creationId xmlns:a16="http://schemas.microsoft.com/office/drawing/2014/main" id="{8AF41E88-F834-4E24-9425-CF6F51686973}"/>
            </a:ext>
          </a:extLst>
        </xdr:cNvPr>
        <xdr:cNvSpPr/>
      </xdr:nvSpPr>
      <xdr:spPr>
        <a:xfrm>
          <a:off x="21272500" y="69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78067</xdr:rowOff>
    </xdr:from>
    <xdr:to>
      <xdr:col>116</xdr:col>
      <xdr:colOff>63500</xdr:colOff>
      <xdr:row>40</xdr:row>
      <xdr:rowOff>149131</xdr:rowOff>
    </xdr:to>
    <xdr:cxnSp macro="">
      <xdr:nvCxnSpPr>
        <xdr:cNvPr id="589" name="直線コネクタ 588">
          <a:extLst>
            <a:ext uri="{FF2B5EF4-FFF2-40B4-BE49-F238E27FC236}">
              <a16:creationId xmlns:a16="http://schemas.microsoft.com/office/drawing/2014/main" id="{915CDD9F-972F-4C66-931D-D7C6826244A4}"/>
            </a:ext>
          </a:extLst>
        </xdr:cNvPr>
        <xdr:cNvCxnSpPr/>
      </xdr:nvCxnSpPr>
      <xdr:spPr>
        <a:xfrm flipV="1">
          <a:off x="21323300" y="6764617"/>
          <a:ext cx="838200" cy="2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97599</xdr:rowOff>
    </xdr:from>
    <xdr:to>
      <xdr:col>107</xdr:col>
      <xdr:colOff>101600</xdr:colOff>
      <xdr:row>41</xdr:row>
      <xdr:rowOff>27749</xdr:rowOff>
    </xdr:to>
    <xdr:sp macro="" textlink="">
      <xdr:nvSpPr>
        <xdr:cNvPr id="590" name="楕円 589">
          <a:extLst>
            <a:ext uri="{FF2B5EF4-FFF2-40B4-BE49-F238E27FC236}">
              <a16:creationId xmlns:a16="http://schemas.microsoft.com/office/drawing/2014/main" id="{24672F74-C3E2-45E6-B3B2-375C6F5DB277}"/>
            </a:ext>
          </a:extLst>
        </xdr:cNvPr>
        <xdr:cNvSpPr/>
      </xdr:nvSpPr>
      <xdr:spPr>
        <a:xfrm>
          <a:off x="20383500" y="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148399</xdr:rowOff>
    </xdr:from>
    <xdr:to>
      <xdr:col>111</xdr:col>
      <xdr:colOff>177800</xdr:colOff>
      <xdr:row>40</xdr:row>
      <xdr:rowOff>149131</xdr:rowOff>
    </xdr:to>
    <xdr:cxnSp macro="">
      <xdr:nvCxnSpPr>
        <xdr:cNvPr id="591" name="直線コネクタ 590">
          <a:extLst>
            <a:ext uri="{FF2B5EF4-FFF2-40B4-BE49-F238E27FC236}">
              <a16:creationId xmlns:a16="http://schemas.microsoft.com/office/drawing/2014/main" id="{C81B1B20-FD8D-47AC-8001-A12DF73B026B}"/>
            </a:ext>
          </a:extLst>
        </xdr:cNvPr>
        <xdr:cNvCxnSpPr/>
      </xdr:nvCxnSpPr>
      <xdr:spPr>
        <a:xfrm>
          <a:off x="20434300" y="700639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109159</xdr:rowOff>
    </xdr:from>
    <xdr:to>
      <xdr:col>102</xdr:col>
      <xdr:colOff>165100</xdr:colOff>
      <xdr:row>41</xdr:row>
      <xdr:rowOff>39309</xdr:rowOff>
    </xdr:to>
    <xdr:sp macro="" textlink="">
      <xdr:nvSpPr>
        <xdr:cNvPr id="592" name="楕円 591">
          <a:extLst>
            <a:ext uri="{FF2B5EF4-FFF2-40B4-BE49-F238E27FC236}">
              <a16:creationId xmlns:a16="http://schemas.microsoft.com/office/drawing/2014/main" id="{94FC11A5-D889-44A7-86BF-FD854AD1341F}"/>
            </a:ext>
          </a:extLst>
        </xdr:cNvPr>
        <xdr:cNvSpPr/>
      </xdr:nvSpPr>
      <xdr:spPr>
        <a:xfrm>
          <a:off x="19494500" y="6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148399</xdr:rowOff>
    </xdr:from>
    <xdr:to>
      <xdr:col>107</xdr:col>
      <xdr:colOff>50800</xdr:colOff>
      <xdr:row>40</xdr:row>
      <xdr:rowOff>159959</xdr:rowOff>
    </xdr:to>
    <xdr:cxnSp macro="">
      <xdr:nvCxnSpPr>
        <xdr:cNvPr id="593" name="直線コネクタ 592">
          <a:extLst>
            <a:ext uri="{FF2B5EF4-FFF2-40B4-BE49-F238E27FC236}">
              <a16:creationId xmlns:a16="http://schemas.microsoft.com/office/drawing/2014/main" id="{A861C0D6-7308-42EF-8815-C59AA5E6381D}"/>
            </a:ext>
          </a:extLst>
        </xdr:cNvPr>
        <xdr:cNvCxnSpPr/>
      </xdr:nvCxnSpPr>
      <xdr:spPr>
        <a:xfrm flipV="1">
          <a:off x="19545300" y="700639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106804</xdr:rowOff>
    </xdr:from>
    <xdr:to>
      <xdr:col>98</xdr:col>
      <xdr:colOff>38100</xdr:colOff>
      <xdr:row>41</xdr:row>
      <xdr:rowOff>36954</xdr:rowOff>
    </xdr:to>
    <xdr:sp macro="" textlink="">
      <xdr:nvSpPr>
        <xdr:cNvPr id="594" name="楕円 593">
          <a:extLst>
            <a:ext uri="{FF2B5EF4-FFF2-40B4-BE49-F238E27FC236}">
              <a16:creationId xmlns:a16="http://schemas.microsoft.com/office/drawing/2014/main" id="{10E7EA87-6768-4541-9724-C24CC5661777}"/>
            </a:ext>
          </a:extLst>
        </xdr:cNvPr>
        <xdr:cNvSpPr/>
      </xdr:nvSpPr>
      <xdr:spPr>
        <a:xfrm>
          <a:off x="18605500" y="69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157604</xdr:rowOff>
    </xdr:from>
    <xdr:to>
      <xdr:col>102</xdr:col>
      <xdr:colOff>114300</xdr:colOff>
      <xdr:row>40</xdr:row>
      <xdr:rowOff>159959</xdr:rowOff>
    </xdr:to>
    <xdr:cxnSp macro="">
      <xdr:nvCxnSpPr>
        <xdr:cNvPr id="595" name="直線コネクタ 594">
          <a:extLst>
            <a:ext uri="{FF2B5EF4-FFF2-40B4-BE49-F238E27FC236}">
              <a16:creationId xmlns:a16="http://schemas.microsoft.com/office/drawing/2014/main" id="{55928883-1DB7-4ACB-A62A-96BEACEA0F43}"/>
            </a:ext>
          </a:extLst>
        </xdr:cNvPr>
        <xdr:cNvCxnSpPr/>
      </xdr:nvCxnSpPr>
      <xdr:spPr>
        <a:xfrm>
          <a:off x="18656300" y="701560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DC877536-54FA-4368-8F46-ABE9F19FDEF5}"/>
            </a:ext>
          </a:extLst>
        </xdr:cNvPr>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0BC6FA9-8CE6-459C-96F9-0A83BDBCF3B7}"/>
            </a:ext>
          </a:extLst>
        </xdr:cNvPr>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F520C811-8C40-4C1E-BCEC-FC77B9626857}"/>
            </a:ext>
          </a:extLst>
        </xdr:cNvPr>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6129F676-67AD-4422-B911-22B6A8294D00}"/>
            </a:ext>
          </a:extLst>
        </xdr:cNvPr>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19608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C8379BA1-28DC-4FF5-9871-32BE05B90BBB}"/>
            </a:ext>
          </a:extLst>
        </xdr:cNvPr>
        <xdr:cNvSpPr txBox="1"/>
      </xdr:nvSpPr>
      <xdr:spPr>
        <a:xfrm>
          <a:off x="21043411" y="70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18876</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8CA6393F-E498-4257-9F9A-633433A873CB}"/>
            </a:ext>
          </a:extLst>
        </xdr:cNvPr>
        <xdr:cNvSpPr txBox="1"/>
      </xdr:nvSpPr>
      <xdr:spPr>
        <a:xfrm>
          <a:off x="20167111" y="70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30436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889360EC-5224-4D37-A800-AD7CC6271219}"/>
            </a:ext>
          </a:extLst>
        </xdr:cNvPr>
        <xdr:cNvSpPr txBox="1"/>
      </xdr:nvSpPr>
      <xdr:spPr>
        <a:xfrm>
          <a:off x="19278111" y="70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28081</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3EE6F7F9-1321-49A5-BD84-1D59F99DE813}"/>
            </a:ext>
          </a:extLst>
        </xdr:cNvPr>
        <xdr:cNvSpPr txBox="1"/>
      </xdr:nvSpPr>
      <xdr:spPr>
        <a:xfrm>
          <a:off x="18389111" y="70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13C7F99-7E2A-45DC-9C5B-8ABBFB38A2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2DC914A-7AFC-47EC-8AB1-09C08F5E1F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C2F63685-80A1-4C75-AE3C-2F4FB2B4AC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B17A4DF-901C-4092-A9A1-6C12DC3C81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534E7AC-92DF-4D4F-8CEA-50360FD60E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B4F893C-56B6-4912-849D-D18110D858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6303778-9EB5-4D50-B08B-5208A078BF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F15FBCF-3E56-43C9-847B-34B59C238A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DB54042-0321-447C-AA0B-4183030164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A17AF8F-F501-4986-9B3F-61169C3131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ECBA1E12-0C6E-4908-A83B-7F5B96248C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5B084E01-D2CD-4713-9C53-BE5FDADAE0C7}"/>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B112F123-E8CC-40A7-9C55-3631F6CB4C7B}"/>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0A008BBA-285E-492D-B62A-AD462AD58EBA}"/>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11D55071-B6A6-4FDC-8200-745E58FDEB28}"/>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EF949EC9-4CF9-4344-8AC9-0038C98DC015}"/>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1C9948DC-0C0A-44A6-8BF0-0E3DD8695FB7}"/>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0913355-80F5-485C-A310-370D42DF06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B6F127BE-D720-4AFF-AA8B-A5CA087F3B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887B50AA-8D3B-4D41-A6A4-0C99E00620F2}"/>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0CD230C7-4566-4105-ADD8-FAA4C5E9D46D}"/>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821C3DFA-5CB8-49DE-8708-1B40F943401D}"/>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805FBA81-A6F6-4E1F-80FA-1B9830BF7F5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044785F3-4D61-431C-909F-F109E3D110CE}"/>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63E6C56A-529E-4C96-8FA9-B6F944F6B589}"/>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DADA84B-6FC7-4E08-9BE7-00A99F3C84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8A2BF9A5-24BD-43D3-9AC7-E0B8678710D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F4C8EB1-1BFD-4563-9919-4F60A61FB7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a:extLst>
            <a:ext uri="{FF2B5EF4-FFF2-40B4-BE49-F238E27FC236}">
              <a16:creationId xmlns:a16="http://schemas.microsoft.com/office/drawing/2014/main" id="{D31C1375-D471-4560-B420-FCB7E3B62F5E}"/>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84D12004-C5FC-4339-9332-5AE5E32A5613}"/>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a:extLst>
            <a:ext uri="{FF2B5EF4-FFF2-40B4-BE49-F238E27FC236}">
              <a16:creationId xmlns:a16="http://schemas.microsoft.com/office/drawing/2014/main" id="{D0E669BF-8C11-40D3-AF2B-1F59B90E1B1F}"/>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B4FB747-2E8C-4B42-9858-E2A9CA009FB2}"/>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a:extLst>
            <a:ext uri="{FF2B5EF4-FFF2-40B4-BE49-F238E27FC236}">
              <a16:creationId xmlns:a16="http://schemas.microsoft.com/office/drawing/2014/main" id="{60A5907D-4870-4707-843B-238C84F028D9}"/>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10212E8-1BEE-499E-B4C5-BA34FDB7CB0C}"/>
            </a:ext>
          </a:extLst>
        </xdr:cNvPr>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a:extLst>
            <a:ext uri="{FF2B5EF4-FFF2-40B4-BE49-F238E27FC236}">
              <a16:creationId xmlns:a16="http://schemas.microsoft.com/office/drawing/2014/main" id="{B94A10AA-0C44-40BE-A752-F688780D1062}"/>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a:extLst>
            <a:ext uri="{FF2B5EF4-FFF2-40B4-BE49-F238E27FC236}">
              <a16:creationId xmlns:a16="http://schemas.microsoft.com/office/drawing/2014/main" id="{EB4AF006-589A-436B-A912-253C843B9A68}"/>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a:extLst>
            <a:ext uri="{FF2B5EF4-FFF2-40B4-BE49-F238E27FC236}">
              <a16:creationId xmlns:a16="http://schemas.microsoft.com/office/drawing/2014/main" id="{B028A3C1-BC88-4E74-9572-818F1BE94105}"/>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a:extLst>
            <a:ext uri="{FF2B5EF4-FFF2-40B4-BE49-F238E27FC236}">
              <a16:creationId xmlns:a16="http://schemas.microsoft.com/office/drawing/2014/main" id="{CEA10672-AE97-4ED7-8629-B98E9FD35A74}"/>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642" name="フローチャート: 判断 641">
          <a:extLst>
            <a:ext uri="{FF2B5EF4-FFF2-40B4-BE49-F238E27FC236}">
              <a16:creationId xmlns:a16="http://schemas.microsoft.com/office/drawing/2014/main" id="{820D4CD2-0855-407A-9FF7-3E7B53397AE5}"/>
            </a:ext>
          </a:extLst>
        </xdr:cNvPr>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D8EC40-A0C7-4BBB-AC8D-C872571A37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015631F-4309-4CD0-8F8D-3C812474BF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3855EBE-E2A1-4288-B9CB-A0E142AB8E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2ACF7A8-9B5A-49D1-AE90-8A1DB82C32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1863AFC-14CD-48C1-A52A-D2111072F8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48" name="楕円 647">
          <a:extLst>
            <a:ext uri="{FF2B5EF4-FFF2-40B4-BE49-F238E27FC236}">
              <a16:creationId xmlns:a16="http://schemas.microsoft.com/office/drawing/2014/main" id="{2E19AB6E-374B-44DB-97D3-3801227C4D03}"/>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AE0E163-9FCC-43C8-B600-7281E6F1EAF3}"/>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157797</xdr:rowOff>
    </xdr:from>
    <xdr:to>
      <xdr:col>81</xdr:col>
      <xdr:colOff>101600</xdr:colOff>
      <xdr:row>60</xdr:row>
      <xdr:rowOff>87947</xdr:rowOff>
    </xdr:to>
    <xdr:sp macro="" textlink="">
      <xdr:nvSpPr>
        <xdr:cNvPr id="650" name="楕円 649">
          <a:extLst>
            <a:ext uri="{FF2B5EF4-FFF2-40B4-BE49-F238E27FC236}">
              <a16:creationId xmlns:a16="http://schemas.microsoft.com/office/drawing/2014/main" id="{E809FFD5-CDDB-4350-BCAF-D9BBB8FBF3E7}"/>
            </a:ext>
          </a:extLst>
        </xdr:cNvPr>
        <xdr:cNvSpPr/>
      </xdr:nvSpPr>
      <xdr:spPr>
        <a:xfrm>
          <a:off x="154305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37147</xdr:rowOff>
    </xdr:from>
    <xdr:to>
      <xdr:col>85</xdr:col>
      <xdr:colOff>127000</xdr:colOff>
      <xdr:row>60</xdr:row>
      <xdr:rowOff>102870</xdr:rowOff>
    </xdr:to>
    <xdr:cxnSp macro="">
      <xdr:nvCxnSpPr>
        <xdr:cNvPr id="651" name="直線コネクタ 650">
          <a:extLst>
            <a:ext uri="{FF2B5EF4-FFF2-40B4-BE49-F238E27FC236}">
              <a16:creationId xmlns:a16="http://schemas.microsoft.com/office/drawing/2014/main" id="{A1F78A97-7510-4979-BA40-74EED0B6AD17}"/>
            </a:ext>
          </a:extLst>
        </xdr:cNvPr>
        <xdr:cNvCxnSpPr/>
      </xdr:nvCxnSpPr>
      <xdr:spPr>
        <a:xfrm>
          <a:off x="15481300" y="10324147"/>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94932</xdr:rowOff>
    </xdr:from>
    <xdr:to>
      <xdr:col>76</xdr:col>
      <xdr:colOff>165100</xdr:colOff>
      <xdr:row>60</xdr:row>
      <xdr:rowOff>25082</xdr:rowOff>
    </xdr:to>
    <xdr:sp macro="" textlink="">
      <xdr:nvSpPr>
        <xdr:cNvPr id="652" name="楕円 651">
          <a:extLst>
            <a:ext uri="{FF2B5EF4-FFF2-40B4-BE49-F238E27FC236}">
              <a16:creationId xmlns:a16="http://schemas.microsoft.com/office/drawing/2014/main" id="{4CADCB7D-673C-4FDF-B954-AF9521C47B5A}"/>
            </a:ext>
          </a:extLst>
        </xdr:cNvPr>
        <xdr:cNvSpPr/>
      </xdr:nvSpPr>
      <xdr:spPr>
        <a:xfrm>
          <a:off x="14541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145732</xdr:rowOff>
    </xdr:from>
    <xdr:to>
      <xdr:col>81</xdr:col>
      <xdr:colOff>50800</xdr:colOff>
      <xdr:row>60</xdr:row>
      <xdr:rowOff>37147</xdr:rowOff>
    </xdr:to>
    <xdr:cxnSp macro="">
      <xdr:nvCxnSpPr>
        <xdr:cNvPr id="653" name="直線コネクタ 652">
          <a:extLst>
            <a:ext uri="{FF2B5EF4-FFF2-40B4-BE49-F238E27FC236}">
              <a16:creationId xmlns:a16="http://schemas.microsoft.com/office/drawing/2014/main" id="{619CAF66-C936-4339-9E0C-AC29A0C85E67}"/>
            </a:ext>
          </a:extLst>
        </xdr:cNvPr>
        <xdr:cNvCxnSpPr/>
      </xdr:nvCxnSpPr>
      <xdr:spPr>
        <a:xfrm>
          <a:off x="14592300" y="10261282"/>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4" name="楕円 653">
          <a:extLst>
            <a:ext uri="{FF2B5EF4-FFF2-40B4-BE49-F238E27FC236}">
              <a16:creationId xmlns:a16="http://schemas.microsoft.com/office/drawing/2014/main" id="{F6A90BC1-D616-4C3A-AB81-18325DE27084}"/>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145732</xdr:rowOff>
    </xdr:to>
    <xdr:cxnSp macro="">
      <xdr:nvCxnSpPr>
        <xdr:cNvPr id="655" name="直線コネクタ 654">
          <a:extLst>
            <a:ext uri="{FF2B5EF4-FFF2-40B4-BE49-F238E27FC236}">
              <a16:creationId xmlns:a16="http://schemas.microsoft.com/office/drawing/2014/main" id="{65E19F46-FE93-4F9D-8F4F-7C842DBE0D29}"/>
            </a:ext>
          </a:extLst>
        </xdr:cNvPr>
        <xdr:cNvCxnSpPr/>
      </xdr:nvCxnSpPr>
      <xdr:spPr>
        <a:xfrm>
          <a:off x="13703300" y="1022985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56" name="楕円 655">
          <a:extLst>
            <a:ext uri="{FF2B5EF4-FFF2-40B4-BE49-F238E27FC236}">
              <a16:creationId xmlns:a16="http://schemas.microsoft.com/office/drawing/2014/main" id="{B89B60BD-79ED-4A2B-B214-0F581536C52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114300</xdr:rowOff>
    </xdr:to>
    <xdr:cxnSp macro="">
      <xdr:nvCxnSpPr>
        <xdr:cNvPr id="657" name="直線コネクタ 656">
          <a:extLst>
            <a:ext uri="{FF2B5EF4-FFF2-40B4-BE49-F238E27FC236}">
              <a16:creationId xmlns:a16="http://schemas.microsoft.com/office/drawing/2014/main" id="{260DA273-D1EE-4D0C-A828-3B939F83D7CD}"/>
            </a:ext>
          </a:extLst>
        </xdr:cNvPr>
        <xdr:cNvCxnSpPr/>
      </xdr:nvCxnSpPr>
      <xdr:spPr>
        <a:xfrm>
          <a:off x="12814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FB1CC68-5980-4922-851A-2F836603A389}"/>
            </a:ext>
          </a:extLst>
        </xdr:cNvPr>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A77531C-BB6C-4657-ABE9-DCC3AEE93795}"/>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DA02277-F67B-4E9E-A722-14F1A1BDF95C}"/>
            </a:ext>
          </a:extLst>
        </xdr:cNvPr>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113365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96647BB-B3C4-4675-849C-97CEF727151B}"/>
            </a:ext>
          </a:extLst>
        </xdr:cNvPr>
        <xdr:cNvSpPr txBox="1"/>
      </xdr:nvSpPr>
      <xdr:spPr>
        <a:xfrm>
          <a:off x="126117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79074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FDF2F3A-C580-4269-8175-05657957F477}"/>
            </a:ext>
          </a:extLst>
        </xdr:cNvPr>
        <xdr:cNvSpPr txBox="1"/>
      </xdr:nvSpPr>
      <xdr:spPr>
        <a:xfrm>
          <a:off x="15266044" y="103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16209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46756759-6EA6-4420-8CE6-BEB21DD117A6}"/>
            </a:ext>
          </a:extLst>
        </xdr:cNvPr>
        <xdr:cNvSpPr txBox="1"/>
      </xdr:nvSpPr>
      <xdr:spPr>
        <a:xfrm>
          <a:off x="14389744" y="1030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37F87DC0-B180-4430-8792-6DE36C6E1E01}"/>
            </a:ext>
          </a:extLst>
        </xdr:cNvPr>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B7053BD-D67D-4FD2-9CA4-EB20D9D2B9B1}"/>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4DF4C86-229A-4D36-B251-1280A8FCE3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63D35AA-50D0-409D-B036-3986803F91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1FEBB6F-5F51-4245-B419-DA5EEF6F73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1F75B8E4-189B-47E8-8A13-D8D1C12C8C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A3239D3-ED7B-421E-B1EB-E586C69C7D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9D4C8F4-DABA-4132-AFD7-089BA89EF1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313E808-E805-4C42-BDFE-2ABF6EE5AA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7F3EABF-F32E-428A-A45B-9A8CE08BDE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4862B22-CDC6-4C44-84EA-AFE72AEC01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F6D0FA0-1AF0-44C2-BC82-90B79D1FD1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B857F1E-22ED-4F31-9D4B-4CD143932F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E783C73B-B7CD-4245-A6EA-745F4CD388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62BC68E7-1C8C-40A5-829F-9492326471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E92A16F-9B39-4B4D-8FC7-6AC204DDFEE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56465AB-3300-4642-959A-337D841397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986DB155-45F2-4CBB-8720-9E949643D3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4613D6A6-4096-405C-8EF5-FE92797FE0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D9C11511-9E58-43E0-B626-467DB1010BD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68325CEC-0CFB-4DFE-BD49-4D30709BCD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97A3CF7C-8666-4F04-B8FD-F575B20508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7884D106-5678-4D30-BBC7-043F7B7E5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4657B914-AA60-4A56-AACC-D8AD97D7D6FE}"/>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A16617B2-3B9A-403A-AD74-01B230E029DA}"/>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1F6FC27A-0B86-4B65-AC17-7AC2B1BB937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81AA034-0EB5-477C-B8EE-AFC0E33D66E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1752AEC8-3103-4586-A534-05761B43ADB2}"/>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E2E4F04-8D73-4A16-B6F4-4B66A91DDD8A}"/>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2202F091-F2CF-42C7-9BD6-1C3D9FFAE2CB}"/>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a:extLst>
            <a:ext uri="{FF2B5EF4-FFF2-40B4-BE49-F238E27FC236}">
              <a16:creationId xmlns:a16="http://schemas.microsoft.com/office/drawing/2014/main" id="{23DCCD83-8F9A-4DB2-B34B-B5E1DC8AC061}"/>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a:extLst>
            <a:ext uri="{FF2B5EF4-FFF2-40B4-BE49-F238E27FC236}">
              <a16:creationId xmlns:a16="http://schemas.microsoft.com/office/drawing/2014/main" id="{A76FEB84-3516-4935-A652-C99E4AF08987}"/>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954DEA76-F58E-4C37-89C0-456C57A2616D}"/>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7" name="フローチャート: 判断 696">
          <a:extLst>
            <a:ext uri="{FF2B5EF4-FFF2-40B4-BE49-F238E27FC236}">
              <a16:creationId xmlns:a16="http://schemas.microsoft.com/office/drawing/2014/main" id="{A719DB9C-58EB-46E9-8590-44B95B614E9B}"/>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3717D9E-CA6E-4119-B71E-7EE36AE71A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09376C6-8B4F-494F-B5CD-A67E3B6617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4DC3E37-FBE5-415A-9676-4AD450956E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9AEF642-1714-4332-AFCB-72ED73A205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93F417B-99B3-4CED-B673-A76BBAD7F6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703" name="楕円 702">
          <a:extLst>
            <a:ext uri="{FF2B5EF4-FFF2-40B4-BE49-F238E27FC236}">
              <a16:creationId xmlns:a16="http://schemas.microsoft.com/office/drawing/2014/main" id="{DE613004-86BF-4DAB-988D-5AEA847FA4D7}"/>
            </a:ext>
          </a:extLst>
        </xdr:cNvPr>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E608FDC-5873-4CB6-9EE9-3C1B69129DAE}"/>
            </a:ext>
          </a:extLst>
        </xdr:cNvPr>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05" name="楕円 704">
          <a:extLst>
            <a:ext uri="{FF2B5EF4-FFF2-40B4-BE49-F238E27FC236}">
              <a16:creationId xmlns:a16="http://schemas.microsoft.com/office/drawing/2014/main" id="{52D1FFD6-8624-4E21-BDDB-93EA0740725C}"/>
            </a:ext>
          </a:extLst>
        </xdr:cNvPr>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68580</xdr:rowOff>
    </xdr:to>
    <xdr:cxnSp macro="">
      <xdr:nvCxnSpPr>
        <xdr:cNvPr id="706" name="直線コネクタ 705">
          <a:extLst>
            <a:ext uri="{FF2B5EF4-FFF2-40B4-BE49-F238E27FC236}">
              <a16:creationId xmlns:a16="http://schemas.microsoft.com/office/drawing/2014/main" id="{2E5398D4-AE14-4FB8-A19B-2DE880A58B89}"/>
            </a:ext>
          </a:extLst>
        </xdr:cNvPr>
        <xdr:cNvCxnSpPr/>
      </xdr:nvCxnSpPr>
      <xdr:spPr>
        <a:xfrm>
          <a:off x="21323300" y="1035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707" name="楕円 706">
          <a:extLst>
            <a:ext uri="{FF2B5EF4-FFF2-40B4-BE49-F238E27FC236}">
              <a16:creationId xmlns:a16="http://schemas.microsoft.com/office/drawing/2014/main" id="{77DAD0DC-6A06-486E-8349-F75739F99B87}"/>
            </a:ext>
          </a:extLst>
        </xdr:cNvPr>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68580</xdr:rowOff>
    </xdr:to>
    <xdr:cxnSp macro="">
      <xdr:nvCxnSpPr>
        <xdr:cNvPr id="708" name="直線コネクタ 707">
          <a:extLst>
            <a:ext uri="{FF2B5EF4-FFF2-40B4-BE49-F238E27FC236}">
              <a16:creationId xmlns:a16="http://schemas.microsoft.com/office/drawing/2014/main" id="{8025EBDF-1F53-4DC1-8263-48C001193839}"/>
            </a:ext>
          </a:extLst>
        </xdr:cNvPr>
        <xdr:cNvCxnSpPr/>
      </xdr:nvCxnSpPr>
      <xdr:spPr>
        <a:xfrm>
          <a:off x="20434300" y="1035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9" name="楕円 708">
          <a:extLst>
            <a:ext uri="{FF2B5EF4-FFF2-40B4-BE49-F238E27FC236}">
              <a16:creationId xmlns:a16="http://schemas.microsoft.com/office/drawing/2014/main" id="{20421BA3-F820-4BCC-9B84-0A6B2D4C69DE}"/>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68580</xdr:rowOff>
    </xdr:to>
    <xdr:cxnSp macro="">
      <xdr:nvCxnSpPr>
        <xdr:cNvPr id="710" name="直線コネクタ 709">
          <a:extLst>
            <a:ext uri="{FF2B5EF4-FFF2-40B4-BE49-F238E27FC236}">
              <a16:creationId xmlns:a16="http://schemas.microsoft.com/office/drawing/2014/main" id="{2DE5C11C-BF9A-438A-A6E4-387A4A090E76}"/>
            </a:ext>
          </a:extLst>
        </xdr:cNvPr>
        <xdr:cNvCxnSpPr/>
      </xdr:nvCxnSpPr>
      <xdr:spPr>
        <a:xfrm>
          <a:off x="19545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1" name="楕円 710">
          <a:extLst>
            <a:ext uri="{FF2B5EF4-FFF2-40B4-BE49-F238E27FC236}">
              <a16:creationId xmlns:a16="http://schemas.microsoft.com/office/drawing/2014/main" id="{9CCE07CD-A38A-4DEF-8E53-333C146362E7}"/>
            </a:ext>
          </a:extLst>
        </xdr:cNvPr>
        <xdr:cNvSpPr/>
      </xdr:nvSpPr>
      <xdr:spPr>
        <a:xfrm>
          <a:off x="1860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60</xdr:row>
      <xdr:rowOff>45720</xdr:rowOff>
    </xdr:to>
    <xdr:cxnSp macro="">
      <xdr:nvCxnSpPr>
        <xdr:cNvPr id="712" name="直線コネクタ 711">
          <a:extLst>
            <a:ext uri="{FF2B5EF4-FFF2-40B4-BE49-F238E27FC236}">
              <a16:creationId xmlns:a16="http://schemas.microsoft.com/office/drawing/2014/main" id="{16A7776F-2C98-44D2-ADF4-95D6277716F8}"/>
            </a:ext>
          </a:extLst>
        </xdr:cNvPr>
        <xdr:cNvCxnSpPr/>
      </xdr:nvCxnSpPr>
      <xdr:spPr>
        <a:xfrm>
          <a:off x="18656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3" name="n_1aveValue【保健センター・保健所】&#10;一人当たり面積">
          <a:extLst>
            <a:ext uri="{FF2B5EF4-FFF2-40B4-BE49-F238E27FC236}">
              <a16:creationId xmlns:a16="http://schemas.microsoft.com/office/drawing/2014/main" id="{0C102F87-8668-4C8E-96A7-C165B7760EE5}"/>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4" name="n_2aveValue【保健センター・保健所】&#10;一人当たり面積">
          <a:extLst>
            <a:ext uri="{FF2B5EF4-FFF2-40B4-BE49-F238E27FC236}">
              <a16:creationId xmlns:a16="http://schemas.microsoft.com/office/drawing/2014/main" id="{8034DF0B-F7AD-4960-8C4C-082F287BACD7}"/>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F2CAE2FD-0F14-49D1-BB27-52C192E351F1}"/>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6" name="n_4aveValue【保健センター・保健所】&#10;一人当たり面積">
          <a:extLst>
            <a:ext uri="{FF2B5EF4-FFF2-40B4-BE49-F238E27FC236}">
              <a16:creationId xmlns:a16="http://schemas.microsoft.com/office/drawing/2014/main" id="{5424CA73-76DF-4031-9A09-7F86BB2B5D04}"/>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717" name="n_1mainValue【保健センター・保健所】&#10;一人当たり面積">
          <a:extLst>
            <a:ext uri="{FF2B5EF4-FFF2-40B4-BE49-F238E27FC236}">
              <a16:creationId xmlns:a16="http://schemas.microsoft.com/office/drawing/2014/main" id="{E9013AB6-7C9D-402C-AAFA-51909D7159CF}"/>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718" name="n_2mainValue【保健センター・保健所】&#10;一人当たり面積">
          <a:extLst>
            <a:ext uri="{FF2B5EF4-FFF2-40B4-BE49-F238E27FC236}">
              <a16:creationId xmlns:a16="http://schemas.microsoft.com/office/drawing/2014/main" id="{FD1DBEEB-9602-400F-AD0A-6F90C335D286}"/>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19" name="n_3mainValue【保健センター・保健所】&#10;一人当たり面積">
          <a:extLst>
            <a:ext uri="{FF2B5EF4-FFF2-40B4-BE49-F238E27FC236}">
              <a16:creationId xmlns:a16="http://schemas.microsoft.com/office/drawing/2014/main" id="{DD84F128-5277-4FBD-9C72-58B02C411519}"/>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720" name="n_4mainValue【保健センター・保健所】&#10;一人当たり面積">
          <a:extLst>
            <a:ext uri="{FF2B5EF4-FFF2-40B4-BE49-F238E27FC236}">
              <a16:creationId xmlns:a16="http://schemas.microsoft.com/office/drawing/2014/main" id="{66F5C2A1-9B16-4268-839B-F8DECE512060}"/>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8D14CEE-54C5-4C7E-BFF2-B837B3BB4B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5827F1D-491C-4C77-9BB6-F3AAB315EE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2700CFA7-65E6-41A6-8328-72C99AB001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4A4B638-739F-4E21-9C4C-0BCBE69F9B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F1F7D18A-EFF5-475D-B119-DF7219490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A8D7AD7-066D-4110-BEF8-5EF9EEDDAD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BB81984-B176-4FC8-80A4-5D59E1EFCC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13E035C5-C64A-4AD8-AEA3-8A09512C6A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7415ECA-4DD0-4077-B7C0-88621D30CF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A8563FF-52C2-413A-AE0B-ADDCF0DEBC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341E608E-6ED1-46B5-914C-E3F825DFF0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DB0AAA6E-5607-4BA6-9554-ED206DFBE80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6A202F75-7DCB-4367-8C86-F24D33209F68}"/>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209C2990-3AD2-4C0D-8176-FAC5BC25EA7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36DE7DC4-9295-48CD-A45B-BFD44553EAF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9B68E413-7C00-4C82-AC7C-36FFED0EE2D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CA8CAF4B-0EE4-44EB-8A6F-C9879DDFFF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74920EFF-4D99-4240-AB99-0DC8D15BF69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8F3CCF3A-BDD8-48E5-A527-327017450CC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62E35675-7640-4D88-9781-3CE83CDCFB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740AB22C-9E32-45BA-8261-FC506ECE308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E0F5B7D7-9DA2-43F7-8D0E-04AE8AEE30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a:extLst>
            <a:ext uri="{FF2B5EF4-FFF2-40B4-BE49-F238E27FC236}">
              <a16:creationId xmlns:a16="http://schemas.microsoft.com/office/drawing/2014/main" id="{00CC8E95-CB83-4B55-BA4C-09EE0AC75FA1}"/>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35B68F31-41FC-447A-B781-7C3EC97205CC}"/>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a:extLst>
            <a:ext uri="{FF2B5EF4-FFF2-40B4-BE49-F238E27FC236}">
              <a16:creationId xmlns:a16="http://schemas.microsoft.com/office/drawing/2014/main" id="{0DA8D12B-C1A3-42EF-A42D-3F630757BC74}"/>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589B9D96-7924-404C-9351-20FA6598F7D9}"/>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a:extLst>
            <a:ext uri="{FF2B5EF4-FFF2-40B4-BE49-F238E27FC236}">
              <a16:creationId xmlns:a16="http://schemas.microsoft.com/office/drawing/2014/main" id="{97C5BE93-FD1E-4485-A3C3-67449144DDBE}"/>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E0B86C33-B0C7-403F-8023-DDF61E3BC0AF}"/>
            </a:ext>
          </a:extLst>
        </xdr:cNvPr>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a:extLst>
            <a:ext uri="{FF2B5EF4-FFF2-40B4-BE49-F238E27FC236}">
              <a16:creationId xmlns:a16="http://schemas.microsoft.com/office/drawing/2014/main" id="{25140D07-7334-4EB9-A149-2BD5EC6F592C}"/>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a:extLst>
            <a:ext uri="{FF2B5EF4-FFF2-40B4-BE49-F238E27FC236}">
              <a16:creationId xmlns:a16="http://schemas.microsoft.com/office/drawing/2014/main" id="{A41754CE-9845-4325-B606-206ECFCA4F7D}"/>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a:extLst>
            <a:ext uri="{FF2B5EF4-FFF2-40B4-BE49-F238E27FC236}">
              <a16:creationId xmlns:a16="http://schemas.microsoft.com/office/drawing/2014/main" id="{F671A888-F638-435D-9422-9C17321E67BD}"/>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a:extLst>
            <a:ext uri="{FF2B5EF4-FFF2-40B4-BE49-F238E27FC236}">
              <a16:creationId xmlns:a16="http://schemas.microsoft.com/office/drawing/2014/main" id="{0473E3A3-BD74-4D19-92C9-C2A945CADBA8}"/>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53" name="フローチャート: 判断 752">
          <a:extLst>
            <a:ext uri="{FF2B5EF4-FFF2-40B4-BE49-F238E27FC236}">
              <a16:creationId xmlns:a16="http://schemas.microsoft.com/office/drawing/2014/main" id="{62BF1415-B3D9-42BF-BF29-F0D8E5D8D275}"/>
            </a:ext>
          </a:extLst>
        </xdr:cNvPr>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59CC545-3CD8-4568-A7FE-257655CA42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9C11392-8D1A-4B22-A319-D7FCA918EA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AB41874-1D37-46DE-BBCA-D982DE875A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F0F634B-FC7E-439C-8E94-00AD62C6BF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D1A1608-FAB4-481E-A09B-21AE932844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759" name="楕円 758">
          <a:extLst>
            <a:ext uri="{FF2B5EF4-FFF2-40B4-BE49-F238E27FC236}">
              <a16:creationId xmlns:a16="http://schemas.microsoft.com/office/drawing/2014/main" id="{C393BD00-C457-411F-AF0C-D0DE1205F0C0}"/>
            </a:ext>
          </a:extLst>
        </xdr:cNvPr>
        <xdr:cNvSpPr/>
      </xdr:nvSpPr>
      <xdr:spPr>
        <a:xfrm>
          <a:off x="16268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52595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417D9AAD-436A-4FF0-AFB1-552CE8023F47}"/>
            </a:ext>
          </a:extLst>
        </xdr:cNvPr>
        <xdr:cNvSpPr txBox="1"/>
      </xdr:nvSpPr>
      <xdr:spPr>
        <a:xfrm>
          <a:off x="16357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61" name="楕円 760">
          <a:extLst>
            <a:ext uri="{FF2B5EF4-FFF2-40B4-BE49-F238E27FC236}">
              <a16:creationId xmlns:a16="http://schemas.microsoft.com/office/drawing/2014/main" id="{C95C7201-35D6-47D8-9F46-19E4B5B818E6}"/>
            </a:ext>
          </a:extLst>
        </xdr:cNvPr>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124968</xdr:rowOff>
    </xdr:to>
    <xdr:cxnSp macro="">
      <xdr:nvCxnSpPr>
        <xdr:cNvPr id="762" name="直線コネクタ 761">
          <a:extLst>
            <a:ext uri="{FF2B5EF4-FFF2-40B4-BE49-F238E27FC236}">
              <a16:creationId xmlns:a16="http://schemas.microsoft.com/office/drawing/2014/main" id="{12D17066-AA3F-4B64-ACB3-54C4F7ACD5F7}"/>
            </a:ext>
          </a:extLst>
        </xdr:cNvPr>
        <xdr:cNvCxnSpPr/>
      </xdr:nvCxnSpPr>
      <xdr:spPr>
        <a:xfrm>
          <a:off x="15481300" y="1428216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92456</xdr:rowOff>
    </xdr:from>
    <xdr:to>
      <xdr:col>76</xdr:col>
      <xdr:colOff>165100</xdr:colOff>
      <xdr:row>83</xdr:row>
      <xdr:rowOff>22606</xdr:rowOff>
    </xdr:to>
    <xdr:sp macro="" textlink="">
      <xdr:nvSpPr>
        <xdr:cNvPr id="763" name="楕円 762">
          <a:extLst>
            <a:ext uri="{FF2B5EF4-FFF2-40B4-BE49-F238E27FC236}">
              <a16:creationId xmlns:a16="http://schemas.microsoft.com/office/drawing/2014/main" id="{76C4BD91-953D-4272-A06E-197517931A7B}"/>
            </a:ext>
          </a:extLst>
        </xdr:cNvPr>
        <xdr:cNvSpPr/>
      </xdr:nvSpPr>
      <xdr:spPr>
        <a:xfrm>
          <a:off x="14541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143256</xdr:rowOff>
    </xdr:from>
    <xdr:to>
      <xdr:col>81</xdr:col>
      <xdr:colOff>50800</xdr:colOff>
      <xdr:row>83</xdr:row>
      <xdr:rowOff>51815</xdr:rowOff>
    </xdr:to>
    <xdr:cxnSp macro="">
      <xdr:nvCxnSpPr>
        <xdr:cNvPr id="764" name="直線コネクタ 763">
          <a:extLst>
            <a:ext uri="{FF2B5EF4-FFF2-40B4-BE49-F238E27FC236}">
              <a16:creationId xmlns:a16="http://schemas.microsoft.com/office/drawing/2014/main" id="{0295EEA6-712E-41AE-8635-999E317D58C6}"/>
            </a:ext>
          </a:extLst>
        </xdr:cNvPr>
        <xdr:cNvCxnSpPr/>
      </xdr:nvCxnSpPr>
      <xdr:spPr>
        <a:xfrm>
          <a:off x="14592300" y="1420215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5" name="楕円 764">
          <a:extLst>
            <a:ext uri="{FF2B5EF4-FFF2-40B4-BE49-F238E27FC236}">
              <a16:creationId xmlns:a16="http://schemas.microsoft.com/office/drawing/2014/main" id="{4FD320F1-21A5-4F6F-A8B4-14CEC905FA41}"/>
            </a:ext>
          </a:extLst>
        </xdr:cNvPr>
        <xdr:cNvSpPr/>
      </xdr:nvSpPr>
      <xdr:spPr>
        <a:xfrm>
          <a:off x="1365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143256</xdr:rowOff>
    </xdr:to>
    <xdr:cxnSp macro="">
      <xdr:nvCxnSpPr>
        <xdr:cNvPr id="766" name="直線コネクタ 765">
          <a:extLst>
            <a:ext uri="{FF2B5EF4-FFF2-40B4-BE49-F238E27FC236}">
              <a16:creationId xmlns:a16="http://schemas.microsoft.com/office/drawing/2014/main" id="{CFB9E0CB-6459-4508-8783-4B710629E8D8}"/>
            </a:ext>
          </a:extLst>
        </xdr:cNvPr>
        <xdr:cNvCxnSpPr/>
      </xdr:nvCxnSpPr>
      <xdr:spPr>
        <a:xfrm>
          <a:off x="13703300" y="14064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60452</xdr:rowOff>
    </xdr:from>
    <xdr:to>
      <xdr:col>67</xdr:col>
      <xdr:colOff>101600</xdr:colOff>
      <xdr:row>81</xdr:row>
      <xdr:rowOff>162052</xdr:rowOff>
    </xdr:to>
    <xdr:sp macro="" textlink="">
      <xdr:nvSpPr>
        <xdr:cNvPr id="767" name="楕円 766">
          <a:extLst>
            <a:ext uri="{FF2B5EF4-FFF2-40B4-BE49-F238E27FC236}">
              <a16:creationId xmlns:a16="http://schemas.microsoft.com/office/drawing/2014/main" id="{4D76942B-B5C5-4D23-828A-80EA2ACADBAE}"/>
            </a:ext>
          </a:extLst>
        </xdr:cNvPr>
        <xdr:cNvSpPr/>
      </xdr:nvSpPr>
      <xdr:spPr>
        <a:xfrm>
          <a:off x="12763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111252</xdr:rowOff>
    </xdr:from>
    <xdr:to>
      <xdr:col>71</xdr:col>
      <xdr:colOff>177800</xdr:colOff>
      <xdr:row>82</xdr:row>
      <xdr:rowOff>6096</xdr:rowOff>
    </xdr:to>
    <xdr:cxnSp macro="">
      <xdr:nvCxnSpPr>
        <xdr:cNvPr id="768" name="直線コネクタ 767">
          <a:extLst>
            <a:ext uri="{FF2B5EF4-FFF2-40B4-BE49-F238E27FC236}">
              <a16:creationId xmlns:a16="http://schemas.microsoft.com/office/drawing/2014/main" id="{8D625E6C-4BEF-4BFA-ACB9-6B55606521AE}"/>
            </a:ext>
          </a:extLst>
        </xdr:cNvPr>
        <xdr:cNvCxnSpPr/>
      </xdr:nvCxnSpPr>
      <xdr:spPr>
        <a:xfrm>
          <a:off x="12814300" y="139987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9" name="n_1aveValue【消防施設】&#10;有形固定資産減価償却率">
          <a:extLst>
            <a:ext uri="{FF2B5EF4-FFF2-40B4-BE49-F238E27FC236}">
              <a16:creationId xmlns:a16="http://schemas.microsoft.com/office/drawing/2014/main" id="{F6DDCE00-49B8-4055-8BF0-45408FDE9811}"/>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70" name="n_2aveValue【消防施設】&#10;有形固定資産減価償却率">
          <a:extLst>
            <a:ext uri="{FF2B5EF4-FFF2-40B4-BE49-F238E27FC236}">
              <a16:creationId xmlns:a16="http://schemas.microsoft.com/office/drawing/2014/main" id="{5F7B5DD6-2146-488B-98EB-5C261776219A}"/>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71" name="n_3aveValue【消防施設】&#10;有形固定資産減価償却率">
          <a:extLst>
            <a:ext uri="{FF2B5EF4-FFF2-40B4-BE49-F238E27FC236}">
              <a16:creationId xmlns:a16="http://schemas.microsoft.com/office/drawing/2014/main" id="{C03A064F-B731-4D4E-B086-26FAA4873378}"/>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4590</xdr:rowOff>
    </xdr:from>
    <xdr:ext cx="405111" cy="259045"/>
    <xdr:sp macro="" textlink="">
      <xdr:nvSpPr>
        <xdr:cNvPr id="772" name="n_4aveValue【消防施設】&#10;有形固定資産減価償却率">
          <a:extLst>
            <a:ext uri="{FF2B5EF4-FFF2-40B4-BE49-F238E27FC236}">
              <a16:creationId xmlns:a16="http://schemas.microsoft.com/office/drawing/2014/main" id="{9A2CC903-6BBF-4693-B820-95F7D38B29C9}"/>
            </a:ext>
          </a:extLst>
        </xdr:cNvPr>
        <xdr:cNvSpPr txBox="1"/>
      </xdr:nvSpPr>
      <xdr:spPr>
        <a:xfrm>
          <a:off x="12611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119142</xdr:rowOff>
    </xdr:from>
    <xdr:ext cx="405111" cy="259045"/>
    <xdr:sp macro="" textlink="">
      <xdr:nvSpPr>
        <xdr:cNvPr id="773" name="n_1mainValue【消防施設】&#10;有形固定資産減価償却率">
          <a:extLst>
            <a:ext uri="{FF2B5EF4-FFF2-40B4-BE49-F238E27FC236}">
              <a16:creationId xmlns:a16="http://schemas.microsoft.com/office/drawing/2014/main" id="{B18C2A43-50F0-44DF-80A6-A489D0CA11D6}"/>
            </a:ext>
          </a:extLst>
        </xdr:cNvPr>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39133</xdr:rowOff>
    </xdr:from>
    <xdr:ext cx="405111" cy="259045"/>
    <xdr:sp macro="" textlink="">
      <xdr:nvSpPr>
        <xdr:cNvPr id="774" name="n_2mainValue【消防施設】&#10;有形固定資産減価償却率">
          <a:extLst>
            <a:ext uri="{FF2B5EF4-FFF2-40B4-BE49-F238E27FC236}">
              <a16:creationId xmlns:a16="http://schemas.microsoft.com/office/drawing/2014/main" id="{A9477C3C-7A79-4440-8260-3ED95122FBAE}"/>
            </a:ext>
          </a:extLst>
        </xdr:cNvPr>
        <xdr:cNvSpPr txBox="1"/>
      </xdr:nvSpPr>
      <xdr:spPr>
        <a:xfrm>
          <a:off x="14389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75" name="n_3mainValue【消防施設】&#10;有形固定資産減価償却率">
          <a:extLst>
            <a:ext uri="{FF2B5EF4-FFF2-40B4-BE49-F238E27FC236}">
              <a16:creationId xmlns:a16="http://schemas.microsoft.com/office/drawing/2014/main" id="{B16049E3-BFBD-4735-9003-D27FBBE0CF66}"/>
            </a:ext>
          </a:extLst>
        </xdr:cNvPr>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7129</xdr:rowOff>
    </xdr:from>
    <xdr:ext cx="405111" cy="259045"/>
    <xdr:sp macro="" textlink="">
      <xdr:nvSpPr>
        <xdr:cNvPr id="776" name="n_4mainValue【消防施設】&#10;有形固定資産減価償却率">
          <a:extLst>
            <a:ext uri="{FF2B5EF4-FFF2-40B4-BE49-F238E27FC236}">
              <a16:creationId xmlns:a16="http://schemas.microsoft.com/office/drawing/2014/main" id="{1EDE7B20-92F8-41B2-BF38-75414EA9657B}"/>
            </a:ext>
          </a:extLst>
        </xdr:cNvPr>
        <xdr:cNvSpPr txBox="1"/>
      </xdr:nvSpPr>
      <xdr:spPr>
        <a:xfrm>
          <a:off x="126117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294B3BC-D3D6-4847-A3D0-B549AEEB40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D014DA7B-D0BB-4978-B7D5-0B3F81D276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318A4AD-3AD8-4724-B7B9-C7785AD44C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97844EB4-D053-4C47-A93F-637F289620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525E579C-52DA-47A5-9D35-B02B3D8679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FDD00BE-9D0F-4D3E-9DF8-0ED22D54C2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B2ABB31-C9A3-4152-B0CD-954331DAD9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8997F1C-1637-436C-A51D-FA198F3798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A638435-CDA5-4532-8523-5C9EBFB8EC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5FE74124-567A-4223-B852-9860CEE4BC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D434B858-4946-46C0-AF4D-2504FC784CA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25E1B617-691F-46B7-9B34-533DABAC6B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51C6165C-DF95-43F1-900D-B4CD767095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F1116EE8-EE2F-451C-807D-45057C60CFD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83C804E2-4228-4546-B545-5D9C1BFB048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712BFAF2-8AA3-4E68-AC1E-966C60E561C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12DFE06E-6C16-42E5-8500-6D07893CFF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D46FA470-FDA3-4AD3-AB2F-964A2954EE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550F8F16-DC7B-43A5-8DF7-46C4B25ED03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829EE99C-4C80-4AAB-9210-95E6C10E2B1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8FFE404-9ED9-4D9A-B598-297B41F6D5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5F545759-033E-4927-8D02-0232C1C25C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FC622977-540D-4C70-B1F8-5284ACC884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348A40EE-64B6-4891-9104-813B1A2AF45D}"/>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a:extLst>
            <a:ext uri="{FF2B5EF4-FFF2-40B4-BE49-F238E27FC236}">
              <a16:creationId xmlns:a16="http://schemas.microsoft.com/office/drawing/2014/main" id="{E46EF637-63BB-4551-99D3-9BFE1A976F0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60781FE7-4598-44A6-B39E-614E00B32B8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a:extLst>
            <a:ext uri="{FF2B5EF4-FFF2-40B4-BE49-F238E27FC236}">
              <a16:creationId xmlns:a16="http://schemas.microsoft.com/office/drawing/2014/main" id="{0A4D79F8-686A-47B6-8728-6C457D18271F}"/>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a:extLst>
            <a:ext uri="{FF2B5EF4-FFF2-40B4-BE49-F238E27FC236}">
              <a16:creationId xmlns:a16="http://schemas.microsoft.com/office/drawing/2014/main" id="{38A80490-C0FF-49B9-A5B8-0EC04225E653}"/>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805" name="【消防施設】&#10;一人当たり面積平均値テキスト">
          <a:extLst>
            <a:ext uri="{FF2B5EF4-FFF2-40B4-BE49-F238E27FC236}">
              <a16:creationId xmlns:a16="http://schemas.microsoft.com/office/drawing/2014/main" id="{E47F5B5F-AB75-4190-8873-0F2877B839B8}"/>
            </a:ext>
          </a:extLst>
        </xdr:cNvPr>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a:extLst>
            <a:ext uri="{FF2B5EF4-FFF2-40B4-BE49-F238E27FC236}">
              <a16:creationId xmlns:a16="http://schemas.microsoft.com/office/drawing/2014/main" id="{0D162ACF-E11D-4DB7-8784-86CF2080DBF4}"/>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a:extLst>
            <a:ext uri="{FF2B5EF4-FFF2-40B4-BE49-F238E27FC236}">
              <a16:creationId xmlns:a16="http://schemas.microsoft.com/office/drawing/2014/main" id="{FCA490DF-775C-4778-9846-EFA6903E9FB3}"/>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a:extLst>
            <a:ext uri="{FF2B5EF4-FFF2-40B4-BE49-F238E27FC236}">
              <a16:creationId xmlns:a16="http://schemas.microsoft.com/office/drawing/2014/main" id="{CE6BED7B-79C4-400C-A23B-88F6B1838F97}"/>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a:extLst>
            <a:ext uri="{FF2B5EF4-FFF2-40B4-BE49-F238E27FC236}">
              <a16:creationId xmlns:a16="http://schemas.microsoft.com/office/drawing/2014/main" id="{D74985B4-F100-438A-815C-B1C4FFD7C395}"/>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0" name="フローチャート: 判断 809">
          <a:extLst>
            <a:ext uri="{FF2B5EF4-FFF2-40B4-BE49-F238E27FC236}">
              <a16:creationId xmlns:a16="http://schemas.microsoft.com/office/drawing/2014/main" id="{B85CDACD-D0FE-442B-A396-33D69EEB35F3}"/>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95EAC4-6E19-420C-8A5F-90CCBE3230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015FE57-F2D6-47E6-BC99-EDDB9948E9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82A4606-C96E-4A0C-8456-DC71AE4539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C26DEC3-8CCB-4283-AF0A-1D08084E44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88A7776-60AF-4054-9572-9398E5ABB3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16" name="楕円 815">
          <a:extLst>
            <a:ext uri="{FF2B5EF4-FFF2-40B4-BE49-F238E27FC236}">
              <a16:creationId xmlns:a16="http://schemas.microsoft.com/office/drawing/2014/main" id="{A069BE50-7EB8-46E9-9E49-EB176E3DC652}"/>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817" name="【消防施設】&#10;一人当たり面積該当値テキスト">
          <a:extLst>
            <a:ext uri="{FF2B5EF4-FFF2-40B4-BE49-F238E27FC236}">
              <a16:creationId xmlns:a16="http://schemas.microsoft.com/office/drawing/2014/main" id="{BF07C8BA-C9CF-4858-8C20-F887F2F93EA7}"/>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18" name="楕円 817">
          <a:extLst>
            <a:ext uri="{FF2B5EF4-FFF2-40B4-BE49-F238E27FC236}">
              <a16:creationId xmlns:a16="http://schemas.microsoft.com/office/drawing/2014/main" id="{83B5DA2A-9DB1-439E-87C3-BFE1CA9155D7}"/>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819" name="直線コネクタ 818">
          <a:extLst>
            <a:ext uri="{FF2B5EF4-FFF2-40B4-BE49-F238E27FC236}">
              <a16:creationId xmlns:a16="http://schemas.microsoft.com/office/drawing/2014/main" id="{8ABBFD0E-BE0B-4B11-87DA-76D37DD9E9E4}"/>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0" name="楕円 819">
          <a:extLst>
            <a:ext uri="{FF2B5EF4-FFF2-40B4-BE49-F238E27FC236}">
              <a16:creationId xmlns:a16="http://schemas.microsoft.com/office/drawing/2014/main" id="{F48533FB-30B9-4D17-A778-714DA8741122}"/>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21" name="直線コネクタ 820">
          <a:extLst>
            <a:ext uri="{FF2B5EF4-FFF2-40B4-BE49-F238E27FC236}">
              <a16:creationId xmlns:a16="http://schemas.microsoft.com/office/drawing/2014/main" id="{5E0CFAD9-319C-4626-820F-79F5DE626E3A}"/>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2" name="楕円 821">
          <a:extLst>
            <a:ext uri="{FF2B5EF4-FFF2-40B4-BE49-F238E27FC236}">
              <a16:creationId xmlns:a16="http://schemas.microsoft.com/office/drawing/2014/main" id="{C163CF43-89B3-4654-A1B7-6CB808B9C575}"/>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3" name="直線コネクタ 822">
          <a:extLst>
            <a:ext uri="{FF2B5EF4-FFF2-40B4-BE49-F238E27FC236}">
              <a16:creationId xmlns:a16="http://schemas.microsoft.com/office/drawing/2014/main" id="{D91699F4-CD23-4336-ABB6-E5246720C28F}"/>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24" name="楕円 823">
          <a:extLst>
            <a:ext uri="{FF2B5EF4-FFF2-40B4-BE49-F238E27FC236}">
              <a16:creationId xmlns:a16="http://schemas.microsoft.com/office/drawing/2014/main" id="{240ED2AE-FEEC-4B80-866B-526549BD6EC9}"/>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25" name="直線コネクタ 824">
          <a:extLst>
            <a:ext uri="{FF2B5EF4-FFF2-40B4-BE49-F238E27FC236}">
              <a16:creationId xmlns:a16="http://schemas.microsoft.com/office/drawing/2014/main" id="{4E378482-9368-4D79-9FE0-813DF6D77C94}"/>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6" name="n_1aveValue【消防施設】&#10;一人当たり面積">
          <a:extLst>
            <a:ext uri="{FF2B5EF4-FFF2-40B4-BE49-F238E27FC236}">
              <a16:creationId xmlns:a16="http://schemas.microsoft.com/office/drawing/2014/main" id="{9713E0CD-CCDA-4275-B7CF-93DFF26B74FC}"/>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a:extLst>
            <a:ext uri="{FF2B5EF4-FFF2-40B4-BE49-F238E27FC236}">
              <a16:creationId xmlns:a16="http://schemas.microsoft.com/office/drawing/2014/main" id="{6BD8B1A5-D67F-49BE-BB2F-9F581EC9D96A}"/>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a:extLst>
            <a:ext uri="{FF2B5EF4-FFF2-40B4-BE49-F238E27FC236}">
              <a16:creationId xmlns:a16="http://schemas.microsoft.com/office/drawing/2014/main" id="{820844FB-CE73-4DCD-A43C-D95AB78DB4C7}"/>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29" name="n_4aveValue【消防施設】&#10;一人当たり面積">
          <a:extLst>
            <a:ext uri="{FF2B5EF4-FFF2-40B4-BE49-F238E27FC236}">
              <a16:creationId xmlns:a16="http://schemas.microsoft.com/office/drawing/2014/main" id="{48DF62CE-2607-463D-BB4F-0EA77A6B5A32}"/>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0" name="n_1mainValue【消防施設】&#10;一人当たり面積">
          <a:extLst>
            <a:ext uri="{FF2B5EF4-FFF2-40B4-BE49-F238E27FC236}">
              <a16:creationId xmlns:a16="http://schemas.microsoft.com/office/drawing/2014/main" id="{8ED2522E-B71A-443F-A9DF-B49B1EFE21D8}"/>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1" name="n_2mainValue【消防施設】&#10;一人当たり面積">
          <a:extLst>
            <a:ext uri="{FF2B5EF4-FFF2-40B4-BE49-F238E27FC236}">
              <a16:creationId xmlns:a16="http://schemas.microsoft.com/office/drawing/2014/main" id="{17EE3724-7888-4484-BAFD-2B9A91B900AE}"/>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2" name="n_3mainValue【消防施設】&#10;一人当たり面積">
          <a:extLst>
            <a:ext uri="{FF2B5EF4-FFF2-40B4-BE49-F238E27FC236}">
              <a16:creationId xmlns:a16="http://schemas.microsoft.com/office/drawing/2014/main" id="{85AD1533-955B-454A-8601-9DC25071426C}"/>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3" name="n_4mainValue【消防施設】&#10;一人当たり面積">
          <a:extLst>
            <a:ext uri="{FF2B5EF4-FFF2-40B4-BE49-F238E27FC236}">
              <a16:creationId xmlns:a16="http://schemas.microsoft.com/office/drawing/2014/main" id="{CAE00872-8D4E-4104-AD1C-E23CCC8121A3}"/>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ED3C6461-B716-4B3D-9795-A6FB8EE340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7C79ED1-42D8-4B34-B0C0-7871514595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4F3EA05F-7691-487A-AB75-A0BB19EDC9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1059EE0-CEEF-4352-9CAE-98FCF95C47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5AFD0F81-FC0A-4971-81D7-4326F5CFAC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9D51C311-010C-4DDE-B3E6-6A9CD60C98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8B1E5328-5C48-4366-8D38-79860E4847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EF541838-89F7-4F3A-9BCC-D88CD6A378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3D89F38-103A-490B-86E3-E88568B248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19FE7DE9-15F2-45EF-9971-134D3276D9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879DE282-1956-41C1-84BA-E3BB6DB1C5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8DE8F26B-88F5-435F-8060-9E9CEA5384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E41669F9-9913-4922-81DF-A5E86F86166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E6F23E90-83B7-4811-AB96-2AF24011F6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1BE269B6-B17A-40CD-AAA0-141A5329AD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28C94BA3-6003-445E-AE89-7A2206D6E5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22A08887-7141-40DD-AFC0-9DC8A0C4B6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56141B01-CC63-4794-826F-26A9F27593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1F220A46-776B-431E-B8E0-B35D1B3BB2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B7702D1-8AAA-40A4-B19A-B4CD4C3F75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DDD113A0-21CA-45D1-87B4-EE533B05BB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96B50E63-5D8E-4842-A4E9-2904F47427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89DD0493-DE21-4E2A-8692-7145CBCC97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E44F90A3-C3D7-4CC0-BB82-567DAF3568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6594DE10-A219-406A-A0B1-8F9154CFF7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a:extLst>
            <a:ext uri="{FF2B5EF4-FFF2-40B4-BE49-F238E27FC236}">
              <a16:creationId xmlns:a16="http://schemas.microsoft.com/office/drawing/2014/main" id="{40C6A3DF-9052-4CB8-92AD-E919182F251D}"/>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a:extLst>
            <a:ext uri="{FF2B5EF4-FFF2-40B4-BE49-F238E27FC236}">
              <a16:creationId xmlns:a16="http://schemas.microsoft.com/office/drawing/2014/main" id="{67B9A49D-7356-412D-85AF-1F65F7C8B8E9}"/>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a:extLst>
            <a:ext uri="{FF2B5EF4-FFF2-40B4-BE49-F238E27FC236}">
              <a16:creationId xmlns:a16="http://schemas.microsoft.com/office/drawing/2014/main" id="{2BD80A46-BCD6-48C8-B806-A910A3BE15BD}"/>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a:extLst>
            <a:ext uri="{FF2B5EF4-FFF2-40B4-BE49-F238E27FC236}">
              <a16:creationId xmlns:a16="http://schemas.microsoft.com/office/drawing/2014/main" id="{73BDDC5B-041A-452A-BC7D-CA87A418FB2C}"/>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a:extLst>
            <a:ext uri="{FF2B5EF4-FFF2-40B4-BE49-F238E27FC236}">
              <a16:creationId xmlns:a16="http://schemas.microsoft.com/office/drawing/2014/main" id="{2779A835-D783-4EA4-BAEA-C8E9D93BF51F}"/>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64" name="【庁舎】&#10;有形固定資産減価償却率平均値テキスト">
          <a:extLst>
            <a:ext uri="{FF2B5EF4-FFF2-40B4-BE49-F238E27FC236}">
              <a16:creationId xmlns:a16="http://schemas.microsoft.com/office/drawing/2014/main" id="{CAC4A960-3D74-4570-9403-223D7CD5D7A8}"/>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a:extLst>
            <a:ext uri="{FF2B5EF4-FFF2-40B4-BE49-F238E27FC236}">
              <a16:creationId xmlns:a16="http://schemas.microsoft.com/office/drawing/2014/main" id="{82B89B41-02CE-4F8B-857B-9DA3FE29F787}"/>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a:extLst>
            <a:ext uri="{FF2B5EF4-FFF2-40B4-BE49-F238E27FC236}">
              <a16:creationId xmlns:a16="http://schemas.microsoft.com/office/drawing/2014/main" id="{CF8D6A15-F755-45EB-B1A3-BF1D1A2EDC70}"/>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a:extLst>
            <a:ext uri="{FF2B5EF4-FFF2-40B4-BE49-F238E27FC236}">
              <a16:creationId xmlns:a16="http://schemas.microsoft.com/office/drawing/2014/main" id="{135FDA4E-CD90-4D0D-85AD-5BCA2AD621E4}"/>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a:extLst>
            <a:ext uri="{FF2B5EF4-FFF2-40B4-BE49-F238E27FC236}">
              <a16:creationId xmlns:a16="http://schemas.microsoft.com/office/drawing/2014/main" id="{E46A390C-AD3A-4E13-9B97-8BD348B6C066}"/>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69" name="フローチャート: 判断 868">
          <a:extLst>
            <a:ext uri="{FF2B5EF4-FFF2-40B4-BE49-F238E27FC236}">
              <a16:creationId xmlns:a16="http://schemas.microsoft.com/office/drawing/2014/main" id="{74AB0556-44E6-42DC-A945-CF32AD92A31E}"/>
            </a:ext>
          </a:extLst>
        </xdr:cNvPr>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5F289B2-76CA-4F2A-9A98-62C253166D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1E6A419-6A79-4AEF-BC33-F7376B8A39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EF1A435-1E95-4CD1-AF66-B98F7B124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DF5A838-9BB2-49CF-9278-6FF23DE09C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1F239F6-9506-474B-996D-4661AF5B70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5" name="楕円 874">
          <a:extLst>
            <a:ext uri="{FF2B5EF4-FFF2-40B4-BE49-F238E27FC236}">
              <a16:creationId xmlns:a16="http://schemas.microsoft.com/office/drawing/2014/main" id="{15787D9D-EC80-4F06-AAE5-47152F998BAB}"/>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6" name="【庁舎】&#10;有形固定資産減価償却率該当値テキスト">
          <a:extLst>
            <a:ext uri="{FF2B5EF4-FFF2-40B4-BE49-F238E27FC236}">
              <a16:creationId xmlns:a16="http://schemas.microsoft.com/office/drawing/2014/main" id="{FB444884-1DB9-47F1-A9B1-60DF307F6D2C}"/>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877" name="楕円 876">
          <a:extLst>
            <a:ext uri="{FF2B5EF4-FFF2-40B4-BE49-F238E27FC236}">
              <a16:creationId xmlns:a16="http://schemas.microsoft.com/office/drawing/2014/main" id="{ACC7AFAE-E98A-477C-B90B-130156C7AE9E}"/>
            </a:ext>
          </a:extLst>
        </xdr:cNvPr>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152944</xdr:rowOff>
    </xdr:to>
    <xdr:cxnSp macro="">
      <xdr:nvCxnSpPr>
        <xdr:cNvPr id="878" name="直線コネクタ 877">
          <a:extLst>
            <a:ext uri="{FF2B5EF4-FFF2-40B4-BE49-F238E27FC236}">
              <a16:creationId xmlns:a16="http://schemas.microsoft.com/office/drawing/2014/main" id="{A67E7781-6B0E-491E-A6EA-E1C8A786A2BF}"/>
            </a:ext>
          </a:extLst>
        </xdr:cNvPr>
        <xdr:cNvCxnSpPr/>
      </xdr:nvCxnSpPr>
      <xdr:spPr>
        <a:xfrm flipV="1">
          <a:off x="15481300" y="18207445"/>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879" name="楕円 878">
          <a:extLst>
            <a:ext uri="{FF2B5EF4-FFF2-40B4-BE49-F238E27FC236}">
              <a16:creationId xmlns:a16="http://schemas.microsoft.com/office/drawing/2014/main" id="{A8F202B3-C9F7-4C93-86F3-B760B9A9994F}"/>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79466</xdr:rowOff>
    </xdr:to>
    <xdr:cxnSp macro="">
      <xdr:nvCxnSpPr>
        <xdr:cNvPr id="880" name="直線コネクタ 879">
          <a:extLst>
            <a:ext uri="{FF2B5EF4-FFF2-40B4-BE49-F238E27FC236}">
              <a16:creationId xmlns:a16="http://schemas.microsoft.com/office/drawing/2014/main" id="{8C04A210-9A34-4E93-AE77-59B785E5C91C}"/>
            </a:ext>
          </a:extLst>
        </xdr:cNvPr>
        <xdr:cNvCxnSpPr/>
      </xdr:nvCxnSpPr>
      <xdr:spPr>
        <a:xfrm flipV="1">
          <a:off x="14592300" y="1832664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881" name="楕円 880">
          <a:extLst>
            <a:ext uri="{FF2B5EF4-FFF2-40B4-BE49-F238E27FC236}">
              <a16:creationId xmlns:a16="http://schemas.microsoft.com/office/drawing/2014/main" id="{6A5C0FCD-1F27-4FBE-A351-C365D8E02638}"/>
            </a:ext>
          </a:extLst>
        </xdr:cNvPr>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79466</xdr:rowOff>
    </xdr:to>
    <xdr:cxnSp macro="">
      <xdr:nvCxnSpPr>
        <xdr:cNvPr id="882" name="直線コネクタ 881">
          <a:extLst>
            <a:ext uri="{FF2B5EF4-FFF2-40B4-BE49-F238E27FC236}">
              <a16:creationId xmlns:a16="http://schemas.microsoft.com/office/drawing/2014/main" id="{FDF837CE-758B-4681-BC18-0713F649A29B}"/>
            </a:ext>
          </a:extLst>
        </xdr:cNvPr>
        <xdr:cNvCxnSpPr/>
      </xdr:nvCxnSpPr>
      <xdr:spPr>
        <a:xfrm>
          <a:off x="13703300" y="18356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83" name="楕円 882">
          <a:extLst>
            <a:ext uri="{FF2B5EF4-FFF2-40B4-BE49-F238E27FC236}">
              <a16:creationId xmlns:a16="http://schemas.microsoft.com/office/drawing/2014/main" id="{C55498E4-A30B-40A3-BEDE-5E37C89B34D3}"/>
            </a:ext>
          </a:extLst>
        </xdr:cNvPr>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10886</xdr:rowOff>
    </xdr:to>
    <xdr:cxnSp macro="">
      <xdr:nvCxnSpPr>
        <xdr:cNvPr id="884" name="直線コネクタ 883">
          <a:extLst>
            <a:ext uri="{FF2B5EF4-FFF2-40B4-BE49-F238E27FC236}">
              <a16:creationId xmlns:a16="http://schemas.microsoft.com/office/drawing/2014/main" id="{1082643F-D302-4A67-AE94-A17974D3A2D9}"/>
            </a:ext>
          </a:extLst>
        </xdr:cNvPr>
        <xdr:cNvCxnSpPr/>
      </xdr:nvCxnSpPr>
      <xdr:spPr>
        <a:xfrm>
          <a:off x="12814300" y="183250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85" name="n_1aveValue【庁舎】&#10;有形固定資産減価償却率">
          <a:extLst>
            <a:ext uri="{FF2B5EF4-FFF2-40B4-BE49-F238E27FC236}">
              <a16:creationId xmlns:a16="http://schemas.microsoft.com/office/drawing/2014/main" id="{2D969941-E8FE-49F4-91CA-1155E87CAC24}"/>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6" name="n_2aveValue【庁舎】&#10;有形固定資産減価償却率">
          <a:extLst>
            <a:ext uri="{FF2B5EF4-FFF2-40B4-BE49-F238E27FC236}">
              <a16:creationId xmlns:a16="http://schemas.microsoft.com/office/drawing/2014/main" id="{7D07D39D-0BB3-400D-82C5-263CB99C2ED7}"/>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7" name="n_3aveValue【庁舎】&#10;有形固定資産減価償却率">
          <a:extLst>
            <a:ext uri="{FF2B5EF4-FFF2-40B4-BE49-F238E27FC236}">
              <a16:creationId xmlns:a16="http://schemas.microsoft.com/office/drawing/2014/main" id="{1D556EC6-6F21-4175-A00D-9916F3FD064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88" name="n_4aveValue【庁舎】&#10;有形固定資産減価償却率">
          <a:extLst>
            <a:ext uri="{FF2B5EF4-FFF2-40B4-BE49-F238E27FC236}">
              <a16:creationId xmlns:a16="http://schemas.microsoft.com/office/drawing/2014/main" id="{F217EBC6-0757-4EDA-8E22-B87161098E6D}"/>
            </a:ext>
          </a:extLst>
        </xdr:cNvPr>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889" name="n_1mainValue【庁舎】&#10;有形固定資産減価償却率">
          <a:extLst>
            <a:ext uri="{FF2B5EF4-FFF2-40B4-BE49-F238E27FC236}">
              <a16:creationId xmlns:a16="http://schemas.microsoft.com/office/drawing/2014/main" id="{7DE993DD-1D6E-4CE6-BCCE-3F68C6010C7F}"/>
            </a:ext>
          </a:extLst>
        </xdr:cNvPr>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890" name="n_2mainValue【庁舎】&#10;有形固定資産減価償却率">
          <a:extLst>
            <a:ext uri="{FF2B5EF4-FFF2-40B4-BE49-F238E27FC236}">
              <a16:creationId xmlns:a16="http://schemas.microsoft.com/office/drawing/2014/main" id="{9715AE72-FCB7-42D9-BD0C-C1E649F4D001}"/>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891" name="n_3mainValue【庁舎】&#10;有形固定資産減価償却率">
          <a:extLst>
            <a:ext uri="{FF2B5EF4-FFF2-40B4-BE49-F238E27FC236}">
              <a16:creationId xmlns:a16="http://schemas.microsoft.com/office/drawing/2014/main" id="{AA1286B3-BB24-4DA2-BC1E-DE3D36BC25B1}"/>
            </a:ext>
          </a:extLst>
        </xdr:cNvPr>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92" name="n_4mainValue【庁舎】&#10;有形固定資産減価償却率">
          <a:extLst>
            <a:ext uri="{FF2B5EF4-FFF2-40B4-BE49-F238E27FC236}">
              <a16:creationId xmlns:a16="http://schemas.microsoft.com/office/drawing/2014/main" id="{756719F5-2531-41A0-8BBD-1A8C7E32637F}"/>
            </a:ext>
          </a:extLst>
        </xdr:cNvPr>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80BB1956-EDD5-48C1-A6DA-D0012942CF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FFDBDE8D-2795-456B-8F5A-81A8225374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A79E37B9-24B7-4CF0-9031-D7654E41D6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9B99B577-6D98-4E66-A09A-C7911A459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ED586442-33DE-4B96-90EE-3FFFB44790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28680640-A15C-4E62-B80B-DF1BFE554D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6D0FC921-7AE8-426D-8D71-BC5D05DE44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5E08956-6DE5-4504-8E86-472E77EA99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C7566D8-A3ED-40B4-BADA-E2A053B99F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5D48610A-676E-4388-B0C7-86BCF826BE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56589913-8A7B-4166-A3E2-DB538C6262E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1F0FA87E-496D-463F-86BA-FC6D84ED05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7E970578-EF37-44FB-9FF8-19E0E3FA4A2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B9B95AB8-FCE6-408F-8A91-01679BC3756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ECBDC7B1-28CE-4C95-AFB4-5E05BF594F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35B80F1F-9954-4289-AAA4-5069BEA1D9C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C183FCA-09D0-4160-A54A-18E6D0AE3AC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EBF5FB1D-AA5B-42D4-9C50-45636E52545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8FBCD7D7-994A-430B-B4E1-C493BA62AA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2BACA7B1-53D5-4FC7-908B-3E82F98F56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E33D32F8-830D-4269-92C8-E73B2EC5E7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a:extLst>
            <a:ext uri="{FF2B5EF4-FFF2-40B4-BE49-F238E27FC236}">
              <a16:creationId xmlns:a16="http://schemas.microsoft.com/office/drawing/2014/main" id="{B2F2FBE4-1E96-4F7F-BEEC-D453D181E6E6}"/>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a:extLst>
            <a:ext uri="{FF2B5EF4-FFF2-40B4-BE49-F238E27FC236}">
              <a16:creationId xmlns:a16="http://schemas.microsoft.com/office/drawing/2014/main" id="{B8A4965C-D93E-4A2A-8519-76BD554E6B36}"/>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a:extLst>
            <a:ext uri="{FF2B5EF4-FFF2-40B4-BE49-F238E27FC236}">
              <a16:creationId xmlns:a16="http://schemas.microsoft.com/office/drawing/2014/main" id="{6FE9AE6E-959D-4860-B7BA-637483262DE5}"/>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a:extLst>
            <a:ext uri="{FF2B5EF4-FFF2-40B4-BE49-F238E27FC236}">
              <a16:creationId xmlns:a16="http://schemas.microsoft.com/office/drawing/2014/main" id="{DBD01073-9DDA-42BE-930E-16B5C9D657FF}"/>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a:extLst>
            <a:ext uri="{FF2B5EF4-FFF2-40B4-BE49-F238E27FC236}">
              <a16:creationId xmlns:a16="http://schemas.microsoft.com/office/drawing/2014/main" id="{91783F53-B63F-4524-852C-655167510379}"/>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919" name="【庁舎】&#10;一人当たり面積平均値テキスト">
          <a:extLst>
            <a:ext uri="{FF2B5EF4-FFF2-40B4-BE49-F238E27FC236}">
              <a16:creationId xmlns:a16="http://schemas.microsoft.com/office/drawing/2014/main" id="{DF20D4DB-E9BF-4A15-BEED-A171536EEEAA}"/>
            </a:ext>
          </a:extLst>
        </xdr:cNvPr>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a:extLst>
            <a:ext uri="{FF2B5EF4-FFF2-40B4-BE49-F238E27FC236}">
              <a16:creationId xmlns:a16="http://schemas.microsoft.com/office/drawing/2014/main" id="{B9AD2ADF-9F27-4757-BEF1-68B308D2800F}"/>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a:extLst>
            <a:ext uri="{FF2B5EF4-FFF2-40B4-BE49-F238E27FC236}">
              <a16:creationId xmlns:a16="http://schemas.microsoft.com/office/drawing/2014/main" id="{3681396F-FAF9-49CE-89FA-7E2B2910B397}"/>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a:extLst>
            <a:ext uri="{FF2B5EF4-FFF2-40B4-BE49-F238E27FC236}">
              <a16:creationId xmlns:a16="http://schemas.microsoft.com/office/drawing/2014/main" id="{7BC2DD87-A63E-44E9-91BD-BF230B59084A}"/>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a:extLst>
            <a:ext uri="{FF2B5EF4-FFF2-40B4-BE49-F238E27FC236}">
              <a16:creationId xmlns:a16="http://schemas.microsoft.com/office/drawing/2014/main" id="{2496055C-CB03-4BCC-9567-200268139A27}"/>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924" name="フローチャート: 判断 923">
          <a:extLst>
            <a:ext uri="{FF2B5EF4-FFF2-40B4-BE49-F238E27FC236}">
              <a16:creationId xmlns:a16="http://schemas.microsoft.com/office/drawing/2014/main" id="{06E437B1-D984-42B8-B1DE-C320B3EA0D95}"/>
            </a:ext>
          </a:extLst>
        </xdr:cNvPr>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C1E35E5-47EB-49D2-945D-FAA9089A0B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490E3F5-5FE3-403C-A22A-6FA64B19C6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D090BCA-AF05-4B36-BFDA-D987D7CB35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8570C8D-586F-4622-AFC3-3822448951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3E29BED-83F8-4BB3-9D30-0FDCA0133E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30" name="楕円 929">
          <a:extLst>
            <a:ext uri="{FF2B5EF4-FFF2-40B4-BE49-F238E27FC236}">
              <a16:creationId xmlns:a16="http://schemas.microsoft.com/office/drawing/2014/main" id="{347A186A-70C3-4C86-B561-60DC3C9D9A08}"/>
            </a:ext>
          </a:extLst>
        </xdr:cNvPr>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931" name="【庁舎】&#10;一人当たり面積該当値テキスト">
          <a:extLst>
            <a:ext uri="{FF2B5EF4-FFF2-40B4-BE49-F238E27FC236}">
              <a16:creationId xmlns:a16="http://schemas.microsoft.com/office/drawing/2014/main" id="{FED05FCF-8642-40D5-9B5B-34D4CC132104}"/>
            </a:ext>
          </a:extLst>
        </xdr:cNvPr>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932" name="楕円 931">
          <a:extLst>
            <a:ext uri="{FF2B5EF4-FFF2-40B4-BE49-F238E27FC236}">
              <a16:creationId xmlns:a16="http://schemas.microsoft.com/office/drawing/2014/main" id="{AB417FA5-2D5B-48D3-8291-6405CAE0D58E}"/>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933" name="直線コネクタ 932">
          <a:extLst>
            <a:ext uri="{FF2B5EF4-FFF2-40B4-BE49-F238E27FC236}">
              <a16:creationId xmlns:a16="http://schemas.microsoft.com/office/drawing/2014/main" id="{AF780557-523F-4900-B431-8DD5A8E52287}"/>
            </a:ext>
          </a:extLst>
        </xdr:cNvPr>
        <xdr:cNvCxnSpPr/>
      </xdr:nvCxnSpPr>
      <xdr:spPr>
        <a:xfrm>
          <a:off x="21323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934" name="楕円 933">
          <a:extLst>
            <a:ext uri="{FF2B5EF4-FFF2-40B4-BE49-F238E27FC236}">
              <a16:creationId xmlns:a16="http://schemas.microsoft.com/office/drawing/2014/main" id="{9BCBA493-D3E0-4173-8356-F3C406C1CE97}"/>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112776</xdr:rowOff>
    </xdr:to>
    <xdr:cxnSp macro="">
      <xdr:nvCxnSpPr>
        <xdr:cNvPr id="935" name="直線コネクタ 934">
          <a:extLst>
            <a:ext uri="{FF2B5EF4-FFF2-40B4-BE49-F238E27FC236}">
              <a16:creationId xmlns:a16="http://schemas.microsoft.com/office/drawing/2014/main" id="{58315F3D-D0AE-4638-8CBE-4268AE6CD81D}"/>
            </a:ext>
          </a:extLst>
        </xdr:cNvPr>
        <xdr:cNvCxnSpPr/>
      </xdr:nvCxnSpPr>
      <xdr:spPr>
        <a:xfrm>
          <a:off x="20434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36" name="楕円 935">
          <a:extLst>
            <a:ext uri="{FF2B5EF4-FFF2-40B4-BE49-F238E27FC236}">
              <a16:creationId xmlns:a16="http://schemas.microsoft.com/office/drawing/2014/main" id="{75D1E673-013D-40E6-BFC0-54204B5A35C1}"/>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112776</xdr:rowOff>
    </xdr:to>
    <xdr:cxnSp macro="">
      <xdr:nvCxnSpPr>
        <xdr:cNvPr id="937" name="直線コネクタ 936">
          <a:extLst>
            <a:ext uri="{FF2B5EF4-FFF2-40B4-BE49-F238E27FC236}">
              <a16:creationId xmlns:a16="http://schemas.microsoft.com/office/drawing/2014/main" id="{AE5AB048-97F5-40FF-AA67-FD82BBEDCF53}"/>
            </a:ext>
          </a:extLst>
        </xdr:cNvPr>
        <xdr:cNvCxnSpPr/>
      </xdr:nvCxnSpPr>
      <xdr:spPr>
        <a:xfrm>
          <a:off x="19545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38" name="楕円 937">
          <a:extLst>
            <a:ext uri="{FF2B5EF4-FFF2-40B4-BE49-F238E27FC236}">
              <a16:creationId xmlns:a16="http://schemas.microsoft.com/office/drawing/2014/main" id="{50562987-2CFE-47F4-82C0-E406024BE07D}"/>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112776</xdr:rowOff>
    </xdr:to>
    <xdr:cxnSp macro="">
      <xdr:nvCxnSpPr>
        <xdr:cNvPr id="939" name="直線コネクタ 938">
          <a:extLst>
            <a:ext uri="{FF2B5EF4-FFF2-40B4-BE49-F238E27FC236}">
              <a16:creationId xmlns:a16="http://schemas.microsoft.com/office/drawing/2014/main" id="{FC92FD1A-DBEE-4FFD-9687-30998607F8D4}"/>
            </a:ext>
          </a:extLst>
        </xdr:cNvPr>
        <xdr:cNvCxnSpPr/>
      </xdr:nvCxnSpPr>
      <xdr:spPr>
        <a:xfrm>
          <a:off x="18656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940" name="n_1aveValue【庁舎】&#10;一人当たり面積">
          <a:extLst>
            <a:ext uri="{FF2B5EF4-FFF2-40B4-BE49-F238E27FC236}">
              <a16:creationId xmlns:a16="http://schemas.microsoft.com/office/drawing/2014/main" id="{5DB7BFCA-8367-4C45-972B-BA088F577C95}"/>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41" name="n_2aveValue【庁舎】&#10;一人当たり面積">
          <a:extLst>
            <a:ext uri="{FF2B5EF4-FFF2-40B4-BE49-F238E27FC236}">
              <a16:creationId xmlns:a16="http://schemas.microsoft.com/office/drawing/2014/main" id="{BB0319CD-9395-44DF-86EA-676FAC92C87D}"/>
            </a:ext>
          </a:extLst>
        </xdr:cNvPr>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a:extLst>
            <a:ext uri="{FF2B5EF4-FFF2-40B4-BE49-F238E27FC236}">
              <a16:creationId xmlns:a16="http://schemas.microsoft.com/office/drawing/2014/main" id="{46EBE499-90D4-4E28-9BCD-836DF205BB3B}"/>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943" name="n_4aveValue【庁舎】&#10;一人当たり面積">
          <a:extLst>
            <a:ext uri="{FF2B5EF4-FFF2-40B4-BE49-F238E27FC236}">
              <a16:creationId xmlns:a16="http://schemas.microsoft.com/office/drawing/2014/main" id="{4568DA98-5E94-4ADE-8C6B-757B7D77A018}"/>
            </a:ext>
          </a:extLst>
        </xdr:cNvPr>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944" name="n_1mainValue【庁舎】&#10;一人当たり面積">
          <a:extLst>
            <a:ext uri="{FF2B5EF4-FFF2-40B4-BE49-F238E27FC236}">
              <a16:creationId xmlns:a16="http://schemas.microsoft.com/office/drawing/2014/main" id="{D70DB851-7BA1-40F3-A270-6BD91BC85106}"/>
            </a:ext>
          </a:extLst>
        </xdr:cNvPr>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45" name="n_2mainValue【庁舎】&#10;一人当たり面積">
          <a:extLst>
            <a:ext uri="{FF2B5EF4-FFF2-40B4-BE49-F238E27FC236}">
              <a16:creationId xmlns:a16="http://schemas.microsoft.com/office/drawing/2014/main" id="{14D08170-A8DC-4972-9A9C-6B70E01B9C09}"/>
            </a:ext>
          </a:extLst>
        </xdr:cNvPr>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6" name="n_3mainValue【庁舎】&#10;一人当たり面積">
          <a:extLst>
            <a:ext uri="{FF2B5EF4-FFF2-40B4-BE49-F238E27FC236}">
              <a16:creationId xmlns:a16="http://schemas.microsoft.com/office/drawing/2014/main" id="{E90EC0F2-6592-4B2B-88D0-B544C2F0420D}"/>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7" name="n_4mainValue【庁舎】&#10;一人当たり面積">
          <a:extLst>
            <a:ext uri="{FF2B5EF4-FFF2-40B4-BE49-F238E27FC236}">
              <a16:creationId xmlns:a16="http://schemas.microsoft.com/office/drawing/2014/main" id="{5AEBC46F-385F-4FA1-962D-5B409C21590A}"/>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8C5985C1-3C25-4D05-ABD6-19C39808D6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9DEBF41F-F3B8-4F24-8C3E-6B7E1925B8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4BDFB14B-41A3-4197-98C4-51A467F485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有形固定資産減価償却率を施設類型別で類似団体平均と比較すると、</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が高くなっている。</a:t>
          </a:r>
          <a:endParaRPr lang="ja-JP" altLang="ja-JP" sz="1400">
            <a:effectLst/>
          </a:endParaRPr>
        </a:p>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については新施設の</a:t>
          </a:r>
          <a:r>
            <a:rPr kumimoji="1" lang="ja-JP" altLang="ja-JP" sz="1100">
              <a:solidFill>
                <a:schemeClr val="dk1"/>
              </a:solidFill>
              <a:effectLst/>
              <a:latin typeface="+mn-lt"/>
              <a:ea typeface="+mn-ea"/>
              <a:cs typeface="+mn-cs"/>
            </a:rPr>
            <a:t>工事完了に伴い数値</a:t>
          </a:r>
          <a:r>
            <a:rPr kumimoji="1" lang="ja-JP" altLang="en-US" sz="1100">
              <a:solidFill>
                <a:schemeClr val="dk1"/>
              </a:solidFill>
              <a:effectLst/>
              <a:latin typeface="+mn-lt"/>
              <a:ea typeface="+mn-ea"/>
              <a:cs typeface="+mn-cs"/>
            </a:rPr>
            <a:t>が改善した。また、市民会館についても修繕の完了</a:t>
          </a:r>
          <a:r>
            <a:rPr kumimoji="1" lang="ja-JP" altLang="ja-JP" sz="1100">
              <a:solidFill>
                <a:schemeClr val="dk1"/>
              </a:solidFill>
              <a:effectLst/>
              <a:latin typeface="+mn-lt"/>
              <a:ea typeface="+mn-ea"/>
              <a:cs typeface="+mn-cs"/>
            </a:rPr>
            <a:t>に伴い数値が改善した。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消防施設については、老朽化の進行により、平成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平均値を上回った。対象となる既存の消火栓、防火水槽及び消防団詰所器具置場等については耐用年数等を鑑み、計画的な更新を行うとともに地域の実情を踏まえた新規整備の検討を進めている。</a:t>
          </a:r>
          <a:endParaRPr lang="ja-JP" altLang="ja-JP" sz="1400">
            <a:effectLst/>
          </a:endParaRPr>
        </a:p>
        <a:p>
          <a:r>
            <a:rPr kumimoji="1" lang="ja-JP" altLang="ja-JP" sz="1100">
              <a:solidFill>
                <a:schemeClr val="dk1"/>
              </a:solidFill>
              <a:effectLst/>
              <a:latin typeface="+mn-lt"/>
              <a:ea typeface="+mn-ea"/>
              <a:cs typeface="+mn-cs"/>
            </a:rPr>
            <a:t>庁舎について、市役所本庁舎は建設から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年以上が経過し、耐震性にも課題がある。このため、平成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年度から免震改修工事、平成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年度から長寿命化・機能向上のための改修を進めており、数値は減少している。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32;&#12501;&#12457;&#12523;&#12480;&#20307;&#31995;/&#9679;01%20&#20849;&#26377;/06_&#36001;&#25919;&#25351;&#27161;/&#36001;&#25919;&#29366;&#27841;&#36039;&#26009;&#38598;&#65288;&#32207;&#21209;&#30465;&#65289;/&#20196;&#21644;3&#24180;&#65288;&#20196;&#21644;&#20803;&#24180;&#24230;&#29256;&#65289;/04&#65343;&#20316;&#26989;/20210302&#12304;&#36001;&#25919;&#29366;&#27841;&#36039;&#26009;&#38598;&#12305;_132128_&#26085;&#3732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5384</v>
          </cell>
          <cell r="E42"/>
          <cell r="F42"/>
          <cell r="G42">
            <v>5663</v>
          </cell>
          <cell r="H42"/>
          <cell r="I42"/>
          <cell r="J42">
            <v>5535</v>
          </cell>
          <cell r="K42"/>
          <cell r="L42"/>
          <cell r="M42">
            <v>5650</v>
          </cell>
          <cell r="N42"/>
          <cell r="O42"/>
          <cell r="P42">
            <v>5396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178</v>
          </cell>
          <cell r="C44"/>
          <cell r="D44"/>
          <cell r="E44">
            <v>178</v>
          </cell>
          <cell r="F44"/>
          <cell r="G44"/>
          <cell r="H44">
            <v>177</v>
          </cell>
          <cell r="I44"/>
          <cell r="J44"/>
          <cell r="K44">
            <v>109</v>
          </cell>
          <cell r="L44"/>
          <cell r="M44"/>
          <cell r="N44">
            <v>125</v>
          </cell>
          <cell r="O44"/>
          <cell r="P44"/>
        </row>
        <row r="45">
          <cell r="A45" t="str">
            <v>組合等が起こした地方債の元利償還金に対する負担金等</v>
          </cell>
          <cell r="B45">
            <v>83</v>
          </cell>
          <cell r="C45"/>
          <cell r="D45"/>
          <cell r="E45">
            <v>83</v>
          </cell>
          <cell r="F45"/>
          <cell r="G45"/>
          <cell r="H45">
            <v>76</v>
          </cell>
          <cell r="I45"/>
          <cell r="J45"/>
          <cell r="K45">
            <v>65</v>
          </cell>
          <cell r="L45"/>
          <cell r="M45"/>
          <cell r="N45">
            <v>56</v>
          </cell>
          <cell r="O45"/>
          <cell r="P45"/>
        </row>
        <row r="46">
          <cell r="A46" t="str">
            <v>公営企業債の元利償還金に対する繰入金</v>
          </cell>
          <cell r="B46">
            <v>1804</v>
          </cell>
          <cell r="C46"/>
          <cell r="D46"/>
          <cell r="E46">
            <v>1779</v>
          </cell>
          <cell r="F46"/>
          <cell r="G46"/>
          <cell r="H46">
            <v>1385</v>
          </cell>
          <cell r="I46"/>
          <cell r="J46"/>
          <cell r="K46">
            <v>1486</v>
          </cell>
          <cell r="L46"/>
          <cell r="M46"/>
          <cell r="N46">
            <v>1454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3094</v>
          </cell>
          <cell r="C49"/>
          <cell r="D49"/>
          <cell r="E49">
            <v>3035</v>
          </cell>
          <cell r="F49"/>
          <cell r="G49"/>
          <cell r="H49">
            <v>3132</v>
          </cell>
          <cell r="I49"/>
          <cell r="J49"/>
          <cell r="K49">
            <v>3180</v>
          </cell>
          <cell r="L49"/>
          <cell r="M49"/>
          <cell r="N49">
            <v>3216</v>
          </cell>
          <cell r="O49"/>
          <cell r="P49"/>
        </row>
        <row r="50">
          <cell r="A50" t="str">
            <v>実質公債費比率の分子</v>
          </cell>
          <cell r="B50" t="e">
            <v>#N/A</v>
          </cell>
          <cell r="C50">
            <v>-225</v>
          </cell>
          <cell r="D50" t="e">
            <v>#N/A</v>
          </cell>
          <cell r="E50" t="e">
            <v>#N/A</v>
          </cell>
          <cell r="F50">
            <v>-588</v>
          </cell>
          <cell r="G50" t="e">
            <v>#N/A</v>
          </cell>
          <cell r="H50" t="e">
            <v>#N/A</v>
          </cell>
          <cell r="I50">
            <v>-765</v>
          </cell>
          <cell r="J50" t="e">
            <v>#N/A</v>
          </cell>
          <cell r="K50" t="e">
            <v>#N/A</v>
          </cell>
          <cell r="L50">
            <v>-810</v>
          </cell>
          <cell r="M50" t="e">
            <v>#N/A</v>
          </cell>
          <cell r="N50" t="e">
            <v>#N/A</v>
          </cell>
          <cell r="O50">
            <v>-545</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L24" sqref="L24:P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73581978</v>
      </c>
      <c r="BO4" s="431"/>
      <c r="BP4" s="431"/>
      <c r="BQ4" s="431"/>
      <c r="BR4" s="431"/>
      <c r="BS4" s="431"/>
      <c r="BT4" s="431"/>
      <c r="BU4" s="432"/>
      <c r="BV4" s="430">
        <v>70562284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71606338</v>
      </c>
      <c r="BO5" s="468"/>
      <c r="BP5" s="468"/>
      <c r="BQ5" s="468"/>
      <c r="BR5" s="468"/>
      <c r="BS5" s="468"/>
      <c r="BT5" s="468"/>
      <c r="BU5" s="469"/>
      <c r="BV5" s="467">
        <v>68772773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v>
      </c>
      <c r="CU5" s="465"/>
      <c r="CV5" s="465"/>
      <c r="CW5" s="465"/>
      <c r="CX5" s="465"/>
      <c r="CY5" s="465"/>
      <c r="CZ5" s="465"/>
      <c r="DA5" s="466"/>
      <c r="DB5" s="464">
        <v>97.7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1975640</v>
      </c>
      <c r="BO6" s="468"/>
      <c r="BP6" s="468"/>
      <c r="BQ6" s="468"/>
      <c r="BR6" s="468"/>
      <c r="BS6" s="468"/>
      <c r="BT6" s="468"/>
      <c r="BU6" s="469"/>
      <c r="BV6" s="467">
        <v>1789511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100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25463</v>
      </c>
      <c r="BO7" s="468"/>
      <c r="BP7" s="468"/>
      <c r="BQ7" s="468"/>
      <c r="BR7" s="468"/>
      <c r="BS7" s="468"/>
      <c r="BT7" s="468"/>
      <c r="BU7" s="469"/>
      <c r="BV7" s="467">
        <v>176556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34622858</v>
      </c>
      <c r="CU7" s="468"/>
      <c r="CV7" s="468"/>
      <c r="CW7" s="468"/>
      <c r="CX7" s="468"/>
      <c r="CY7" s="468"/>
      <c r="CZ7" s="468"/>
      <c r="DA7" s="469"/>
      <c r="DB7" s="467">
        <v>34388561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1950177</v>
      </c>
      <c r="BO8" s="468"/>
      <c r="BP8" s="468"/>
      <c r="BQ8" s="468"/>
      <c r="BR8" s="468"/>
      <c r="BS8" s="468"/>
      <c r="BT8" s="468"/>
      <c r="BU8" s="469"/>
      <c r="BV8" s="467">
        <v>1612955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186283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337222</v>
      </c>
      <c r="BO9" s="468"/>
      <c r="BP9" s="468"/>
      <c r="BQ9" s="468"/>
      <c r="BR9" s="468"/>
      <c r="BS9" s="468"/>
      <c r="BT9" s="468"/>
      <c r="BU9" s="469"/>
      <c r="BV9" s="467">
        <v>-1305737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7.5</v>
      </c>
      <c r="CU9" s="465"/>
      <c r="CV9" s="465"/>
      <c r="CW9" s="465"/>
      <c r="CX9" s="465"/>
      <c r="CY9" s="465"/>
      <c r="CZ9" s="465"/>
      <c r="DA9" s="466"/>
      <c r="DB9" s="464">
        <v>7.4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180052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799709</v>
      </c>
      <c r="BO10" s="468"/>
      <c r="BP10" s="468"/>
      <c r="BQ10" s="468"/>
      <c r="BR10" s="468"/>
      <c r="BS10" s="468"/>
      <c r="BT10" s="468"/>
      <c r="BU10" s="469"/>
      <c r="BV10" s="467">
        <v>952140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116</v>
      </c>
      <c r="AV11" s="500"/>
      <c r="AW11" s="500"/>
      <c r="AX11" s="500"/>
      <c r="AY11" s="501" t="s">
        <v>127</v>
      </c>
      <c r="AZ11" s="502"/>
      <c r="BA11" s="502"/>
      <c r="BB11" s="502"/>
      <c r="BC11" s="502"/>
      <c r="BD11" s="502"/>
      <c r="BE11" s="502"/>
      <c r="BF11" s="502"/>
      <c r="BG11" s="502"/>
      <c r="BH11" s="502"/>
      <c r="BI11" s="502"/>
      <c r="BJ11" s="502"/>
      <c r="BK11" s="502"/>
      <c r="BL11" s="502"/>
      <c r="BM11" s="503"/>
      <c r="BN11" s="467">
        <v>21566</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186346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93</v>
      </c>
      <c r="AV12" s="500"/>
      <c r="AW12" s="500"/>
      <c r="AX12" s="500"/>
      <c r="AY12" s="501" t="s">
        <v>136</v>
      </c>
      <c r="AZ12" s="502"/>
      <c r="BA12" s="502"/>
      <c r="BB12" s="502"/>
      <c r="BC12" s="502"/>
      <c r="BD12" s="502"/>
      <c r="BE12" s="502"/>
      <c r="BF12" s="502"/>
      <c r="BG12" s="502"/>
      <c r="BH12" s="502"/>
      <c r="BI12" s="502"/>
      <c r="BJ12" s="502"/>
      <c r="BK12" s="502"/>
      <c r="BL12" s="502"/>
      <c r="BM12" s="503"/>
      <c r="BN12" s="467">
        <v>1182768</v>
      </c>
      <c r="BO12" s="468"/>
      <c r="BP12" s="468"/>
      <c r="BQ12" s="468"/>
      <c r="BR12" s="468"/>
      <c r="BS12" s="468"/>
      <c r="BT12" s="468"/>
      <c r="BU12" s="469"/>
      <c r="BV12" s="467">
        <v>948198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183003</v>
      </c>
      <c r="S13" s="552"/>
      <c r="T13" s="552"/>
      <c r="U13" s="552"/>
      <c r="V13" s="553"/>
      <c r="W13" s="483" t="s">
        <v>141</v>
      </c>
      <c r="X13" s="484"/>
      <c r="Y13" s="484"/>
      <c r="Z13" s="484"/>
      <c r="AA13" s="484"/>
      <c r="AB13" s="474"/>
      <c r="AC13" s="518">
        <v>564</v>
      </c>
      <c r="AD13" s="519"/>
      <c r="AE13" s="519"/>
      <c r="AF13" s="519"/>
      <c r="AG13" s="561"/>
      <c r="AH13" s="518">
        <v>503</v>
      </c>
      <c r="AI13" s="519"/>
      <c r="AJ13" s="519"/>
      <c r="AK13" s="519"/>
      <c r="AL13" s="520"/>
      <c r="AM13" s="496" t="s">
        <v>142</v>
      </c>
      <c r="AN13" s="497"/>
      <c r="AO13" s="497"/>
      <c r="AP13" s="497"/>
      <c r="AQ13" s="497"/>
      <c r="AR13" s="497"/>
      <c r="AS13" s="497"/>
      <c r="AT13" s="498"/>
      <c r="AU13" s="499" t="s">
        <v>105</v>
      </c>
      <c r="AV13" s="500"/>
      <c r="AW13" s="500"/>
      <c r="AX13" s="500"/>
      <c r="AY13" s="501" t="s">
        <v>143</v>
      </c>
      <c r="AZ13" s="502"/>
      <c r="BA13" s="502"/>
      <c r="BB13" s="502"/>
      <c r="BC13" s="502"/>
      <c r="BD13" s="502"/>
      <c r="BE13" s="502"/>
      <c r="BF13" s="502"/>
      <c r="BG13" s="502"/>
      <c r="BH13" s="502"/>
      <c r="BI13" s="502"/>
      <c r="BJ13" s="502"/>
      <c r="BK13" s="502"/>
      <c r="BL13" s="502"/>
      <c r="BM13" s="503"/>
      <c r="BN13" s="467">
        <v>-24271</v>
      </c>
      <c r="BO13" s="468"/>
      <c r="BP13" s="468"/>
      <c r="BQ13" s="468"/>
      <c r="BR13" s="468"/>
      <c r="BS13" s="468"/>
      <c r="BT13" s="468"/>
      <c r="BU13" s="469"/>
      <c r="BV13" s="467">
        <v>-1301795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-2.2000000000000002</v>
      </c>
      <c r="CU13" s="465"/>
      <c r="CV13" s="465"/>
      <c r="CW13" s="465"/>
      <c r="CX13" s="465"/>
      <c r="CY13" s="465"/>
      <c r="CZ13" s="465"/>
      <c r="DA13" s="466"/>
      <c r="DB13" s="464">
        <v>-2.2999999999999998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185393</v>
      </c>
      <c r="S14" s="552"/>
      <c r="T14" s="552"/>
      <c r="U14" s="552"/>
      <c r="V14" s="553"/>
      <c r="W14" s="457"/>
      <c r="X14" s="458"/>
      <c r="Y14" s="458"/>
      <c r="Z14" s="458"/>
      <c r="AA14" s="458"/>
      <c r="AB14" s="447"/>
      <c r="AC14" s="554">
        <v>0.8</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13.1</v>
      </c>
      <c r="CU14" s="566"/>
      <c r="CV14" s="566"/>
      <c r="CW14" s="566"/>
      <c r="CX14" s="566"/>
      <c r="CY14" s="566"/>
      <c r="CZ14" s="566"/>
      <c r="DA14" s="567"/>
      <c r="DB14" s="565">
        <v>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182254</v>
      </c>
      <c r="S15" s="552"/>
      <c r="T15" s="552"/>
      <c r="U15" s="552"/>
      <c r="V15" s="553"/>
      <c r="W15" s="483" t="s">
        <v>148</v>
      </c>
      <c r="X15" s="484"/>
      <c r="Y15" s="484"/>
      <c r="Z15" s="484"/>
      <c r="AA15" s="484"/>
      <c r="AB15" s="474"/>
      <c r="AC15" s="518">
        <v>16007</v>
      </c>
      <c r="AD15" s="519"/>
      <c r="AE15" s="519"/>
      <c r="AF15" s="519"/>
      <c r="AG15" s="561"/>
      <c r="AH15" s="518">
        <v>15670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25011650</v>
      </c>
      <c r="BO15" s="431"/>
      <c r="BP15" s="431"/>
      <c r="BQ15" s="431"/>
      <c r="BR15" s="431"/>
      <c r="BS15" s="431"/>
      <c r="BT15" s="431"/>
      <c r="BU15" s="432"/>
      <c r="BV15" s="430">
        <v>25280132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21.5</v>
      </c>
      <c r="AD16" s="555"/>
      <c r="AE16" s="555"/>
      <c r="AF16" s="555"/>
      <c r="AG16" s="556"/>
      <c r="AH16" s="554">
        <v>21.1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26027980</v>
      </c>
      <c r="BO16" s="468"/>
      <c r="BP16" s="468"/>
      <c r="BQ16" s="468"/>
      <c r="BR16" s="468"/>
      <c r="BS16" s="468"/>
      <c r="BT16" s="468"/>
      <c r="BU16" s="469"/>
      <c r="BV16" s="467">
        <v>26005036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58053</v>
      </c>
      <c r="AD17" s="519"/>
      <c r="AE17" s="519"/>
      <c r="AF17" s="519"/>
      <c r="AG17" s="561"/>
      <c r="AH17" s="518">
        <v>58037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32195469</v>
      </c>
      <c r="BO17" s="468"/>
      <c r="BP17" s="468"/>
      <c r="BQ17" s="468"/>
      <c r="BR17" s="468"/>
      <c r="BS17" s="468"/>
      <c r="BT17" s="468"/>
      <c r="BU17" s="469"/>
      <c r="BV17" s="467">
        <v>32505154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27.55</v>
      </c>
      <c r="M18" s="583"/>
      <c r="N18" s="583"/>
      <c r="O18" s="583"/>
      <c r="P18" s="583"/>
      <c r="Q18" s="583"/>
      <c r="R18" s="584"/>
      <c r="S18" s="584"/>
      <c r="T18" s="584"/>
      <c r="U18" s="584"/>
      <c r="V18" s="585"/>
      <c r="W18" s="485"/>
      <c r="X18" s="486"/>
      <c r="Y18" s="486"/>
      <c r="Z18" s="486"/>
      <c r="AA18" s="486"/>
      <c r="AB18" s="477"/>
      <c r="AC18" s="586">
        <v>77.8</v>
      </c>
      <c r="AD18" s="587"/>
      <c r="AE18" s="587"/>
      <c r="AF18" s="587"/>
      <c r="AG18" s="588"/>
      <c r="AH18" s="586">
        <v>78.2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33950790</v>
      </c>
      <c r="BO18" s="468"/>
      <c r="BP18" s="468"/>
      <c r="BQ18" s="468"/>
      <c r="BR18" s="468"/>
      <c r="BS18" s="468"/>
      <c r="BT18" s="468"/>
      <c r="BU18" s="469"/>
      <c r="BV18" s="467">
        <v>33481697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6762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42333350</v>
      </c>
      <c r="BO19" s="468"/>
      <c r="BP19" s="468"/>
      <c r="BQ19" s="468"/>
      <c r="BR19" s="468"/>
      <c r="BS19" s="468"/>
      <c r="BT19" s="468"/>
      <c r="BU19" s="469"/>
      <c r="BV19" s="467">
        <v>42412969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84928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35893789</v>
      </c>
      <c r="BO23" s="468"/>
      <c r="BP23" s="468"/>
      <c r="BQ23" s="468"/>
      <c r="BR23" s="468"/>
      <c r="BS23" s="468"/>
      <c r="BT23" s="468"/>
      <c r="BU23" s="469"/>
      <c r="BV23" s="467">
        <v>34446880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9900</v>
      </c>
      <c r="R24" s="519"/>
      <c r="S24" s="519"/>
      <c r="T24" s="519"/>
      <c r="U24" s="519"/>
      <c r="V24" s="561"/>
      <c r="W24" s="620"/>
      <c r="X24" s="608"/>
      <c r="Y24" s="609"/>
      <c r="Z24" s="517" t="s">
        <v>172</v>
      </c>
      <c r="AA24" s="497"/>
      <c r="AB24" s="497"/>
      <c r="AC24" s="497"/>
      <c r="AD24" s="497"/>
      <c r="AE24" s="497"/>
      <c r="AF24" s="497"/>
      <c r="AG24" s="498"/>
      <c r="AH24" s="518">
        <v>989</v>
      </c>
      <c r="AI24" s="519"/>
      <c r="AJ24" s="519"/>
      <c r="AK24" s="519"/>
      <c r="AL24" s="561"/>
      <c r="AM24" s="518">
        <v>3119306</v>
      </c>
      <c r="AN24" s="519"/>
      <c r="AO24" s="519"/>
      <c r="AP24" s="519"/>
      <c r="AQ24" s="519"/>
      <c r="AR24" s="561"/>
      <c r="AS24" s="518">
        <v>3154</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18217857</v>
      </c>
      <c r="BO24" s="468"/>
      <c r="BP24" s="468"/>
      <c r="BQ24" s="468"/>
      <c r="BR24" s="468"/>
      <c r="BS24" s="468"/>
      <c r="BT24" s="468"/>
      <c r="BU24" s="469"/>
      <c r="BV24" s="467">
        <v>16860955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8450</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139</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23717194</v>
      </c>
      <c r="BO25" s="431"/>
      <c r="BP25" s="431"/>
      <c r="BQ25" s="431"/>
      <c r="BR25" s="431"/>
      <c r="BS25" s="431"/>
      <c r="BT25" s="431"/>
      <c r="BU25" s="432"/>
      <c r="BV25" s="430">
        <v>21491959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7850</v>
      </c>
      <c r="R26" s="519"/>
      <c r="S26" s="519"/>
      <c r="T26" s="519"/>
      <c r="U26" s="519"/>
      <c r="V26" s="561"/>
      <c r="W26" s="620"/>
      <c r="X26" s="608"/>
      <c r="Y26" s="609"/>
      <c r="Z26" s="517" t="s">
        <v>178</v>
      </c>
      <c r="AA26" s="630"/>
      <c r="AB26" s="630"/>
      <c r="AC26" s="630"/>
      <c r="AD26" s="630"/>
      <c r="AE26" s="630"/>
      <c r="AF26" s="630"/>
      <c r="AG26" s="631"/>
      <c r="AH26" s="518">
        <v>87</v>
      </c>
      <c r="AI26" s="519"/>
      <c r="AJ26" s="519"/>
      <c r="AK26" s="519"/>
      <c r="AL26" s="561"/>
      <c r="AM26" s="518">
        <v>285360</v>
      </c>
      <c r="AN26" s="519"/>
      <c r="AO26" s="519"/>
      <c r="AP26" s="519"/>
      <c r="AQ26" s="519"/>
      <c r="AR26" s="561"/>
      <c r="AS26" s="518">
        <v>3280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v>60000</v>
      </c>
      <c r="BO26" s="468"/>
      <c r="BP26" s="468"/>
      <c r="BQ26" s="468"/>
      <c r="BR26" s="468"/>
      <c r="BS26" s="468"/>
      <c r="BT26" s="468"/>
      <c r="BU26" s="469"/>
      <c r="BV26" s="467">
        <v>54000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6250</v>
      </c>
      <c r="R27" s="519"/>
      <c r="S27" s="519"/>
      <c r="T27" s="519"/>
      <c r="U27" s="519"/>
      <c r="V27" s="561"/>
      <c r="W27" s="620"/>
      <c r="X27" s="608"/>
      <c r="Y27" s="609"/>
      <c r="Z27" s="517" t="s">
        <v>181</v>
      </c>
      <c r="AA27" s="497"/>
      <c r="AB27" s="497"/>
      <c r="AC27" s="497"/>
      <c r="AD27" s="497"/>
      <c r="AE27" s="497"/>
      <c r="AF27" s="497"/>
      <c r="AG27" s="498"/>
      <c r="AH27" s="518">
        <v>17</v>
      </c>
      <c r="AI27" s="519"/>
      <c r="AJ27" s="519"/>
      <c r="AK27" s="519"/>
      <c r="AL27" s="561"/>
      <c r="AM27" s="518">
        <v>56576</v>
      </c>
      <c r="AN27" s="519"/>
      <c r="AO27" s="519"/>
      <c r="AP27" s="519"/>
      <c r="AQ27" s="519"/>
      <c r="AR27" s="561"/>
      <c r="AS27" s="518">
        <v>3328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5600</v>
      </c>
      <c r="R28" s="519"/>
      <c r="S28" s="519"/>
      <c r="T28" s="519"/>
      <c r="U28" s="519"/>
      <c r="V28" s="561"/>
      <c r="W28" s="620"/>
      <c r="X28" s="608"/>
      <c r="Y28" s="609"/>
      <c r="Z28" s="517" t="s">
        <v>184</v>
      </c>
      <c r="AA28" s="497"/>
      <c r="AB28" s="497"/>
      <c r="AC28" s="497"/>
      <c r="AD28" s="497"/>
      <c r="AE28" s="497"/>
      <c r="AF28" s="497"/>
      <c r="AG28" s="498"/>
      <c r="AH28" s="518" t="s">
        <v>130</v>
      </c>
      <c r="AI28" s="519"/>
      <c r="AJ28" s="519"/>
      <c r="AK28" s="519"/>
      <c r="AL28" s="561"/>
      <c r="AM28" s="518" t="s">
        <v>139</v>
      </c>
      <c r="AN28" s="519"/>
      <c r="AO28" s="519"/>
      <c r="AP28" s="519"/>
      <c r="AQ28" s="519"/>
      <c r="AR28" s="561"/>
      <c r="AS28" s="518" t="s">
        <v>139</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3887768</v>
      </c>
      <c r="BO28" s="431"/>
      <c r="BP28" s="431"/>
      <c r="BQ28" s="431"/>
      <c r="BR28" s="431"/>
      <c r="BS28" s="431"/>
      <c r="BT28" s="431"/>
      <c r="BU28" s="432"/>
      <c r="BV28" s="430">
        <v>4270827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22</v>
      </c>
      <c r="M29" s="519"/>
      <c r="N29" s="519"/>
      <c r="O29" s="519"/>
      <c r="P29" s="561"/>
      <c r="Q29" s="518">
        <v>5450</v>
      </c>
      <c r="R29" s="519"/>
      <c r="S29" s="519"/>
      <c r="T29" s="519"/>
      <c r="U29" s="519"/>
      <c r="V29" s="561"/>
      <c r="W29" s="621"/>
      <c r="X29" s="622"/>
      <c r="Y29" s="623"/>
      <c r="Z29" s="517" t="s">
        <v>187</v>
      </c>
      <c r="AA29" s="497"/>
      <c r="AB29" s="497"/>
      <c r="AC29" s="497"/>
      <c r="AD29" s="497"/>
      <c r="AE29" s="497"/>
      <c r="AF29" s="497"/>
      <c r="AG29" s="498"/>
      <c r="AH29" s="518">
        <v>1006</v>
      </c>
      <c r="AI29" s="519"/>
      <c r="AJ29" s="519"/>
      <c r="AK29" s="519"/>
      <c r="AL29" s="561"/>
      <c r="AM29" s="518">
        <v>3175882</v>
      </c>
      <c r="AN29" s="519"/>
      <c r="AO29" s="519"/>
      <c r="AP29" s="519"/>
      <c r="AQ29" s="519"/>
      <c r="AR29" s="561"/>
      <c r="AS29" s="518">
        <v>3157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327264</v>
      </c>
      <c r="BO29" s="468"/>
      <c r="BP29" s="468"/>
      <c r="BQ29" s="468"/>
      <c r="BR29" s="468"/>
      <c r="BS29" s="468"/>
      <c r="BT29" s="468"/>
      <c r="BU29" s="469"/>
      <c r="BV29" s="467">
        <v>327242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8184259</v>
      </c>
      <c r="BO30" s="644"/>
      <c r="BP30" s="644"/>
      <c r="BQ30" s="644"/>
      <c r="BR30" s="644"/>
      <c r="BS30" s="644"/>
      <c r="BT30" s="644"/>
      <c r="BU30" s="645"/>
      <c r="BV30" s="643">
        <v>9677020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市立病院事業会計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東京都市町村総合事務組合（一般会計）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日野市土地開発公社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東京都市町村総合事務組合（東京都市町村民交通災害共済事業特別会計）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株式会社日野市企業公社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東京都十一市競輪事業組合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公益財団法人日野市環境緑化協会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東京都四市競艇事業組合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多摩都市モノレール株式会社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東京たま広域資源循環組合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南多摩斎場組合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東京都後期高齢者医療広域連合（一般会計）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東京都後期高齢者医療広域連合（後期高齢者医療特別会計）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浅川清流環境組合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OAYWIadJjU1klfkuxqEAwujhHJvhSmWVxtie27S6xqiIN2+Pv4zultxdtlNxKRbE8uC6cFG7JVxSbCPdWjTKw==" saltValue="R4qlOClC47vH+8vYF+9i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31113518</v>
      </c>
      <c r="S5" s="673"/>
      <c r="T5" s="673"/>
      <c r="U5" s="673"/>
      <c r="V5" s="673"/>
      <c r="W5" s="673"/>
      <c r="X5" s="673"/>
      <c r="Y5" s="674"/>
      <c r="Z5" s="675">
        <v>42.3</v>
      </c>
      <c r="AA5" s="675"/>
      <c r="AB5" s="675"/>
      <c r="AC5" s="675"/>
      <c r="AD5" s="676">
        <v>28591610</v>
      </c>
      <c r="AE5" s="676"/>
      <c r="AF5" s="676"/>
      <c r="AG5" s="676"/>
      <c r="AH5" s="676"/>
      <c r="AI5" s="676"/>
      <c r="AJ5" s="676"/>
      <c r="AK5" s="676"/>
      <c r="AL5" s="677">
        <v>83.4</v>
      </c>
      <c r="AM5" s="678"/>
      <c r="AN5" s="678"/>
      <c r="AO5" s="679"/>
      <c r="AP5" s="669" t="s">
        <v>226</v>
      </c>
      <c r="AQ5" s="670"/>
      <c r="AR5" s="670"/>
      <c r="AS5" s="670"/>
      <c r="AT5" s="670"/>
      <c r="AU5" s="670"/>
      <c r="AV5" s="670"/>
      <c r="AW5" s="670"/>
      <c r="AX5" s="670"/>
      <c r="AY5" s="670"/>
      <c r="AZ5" s="670"/>
      <c r="BA5" s="670"/>
      <c r="BB5" s="670"/>
      <c r="BC5" s="670"/>
      <c r="BD5" s="670"/>
      <c r="BE5" s="670"/>
      <c r="BF5" s="671"/>
      <c r="BG5" s="683">
        <v>28591610</v>
      </c>
      <c r="BH5" s="684"/>
      <c r="BI5" s="684"/>
      <c r="BJ5" s="684"/>
      <c r="BK5" s="684"/>
      <c r="BL5" s="684"/>
      <c r="BM5" s="684"/>
      <c r="BN5" s="685"/>
      <c r="BO5" s="686">
        <v>91.9</v>
      </c>
      <c r="BP5" s="686"/>
      <c r="BQ5" s="686"/>
      <c r="BR5" s="686"/>
      <c r="BS5" s="687">
        <v>266207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303102</v>
      </c>
      <c r="S6" s="684"/>
      <c r="T6" s="684"/>
      <c r="U6" s="684"/>
      <c r="V6" s="684"/>
      <c r="W6" s="684"/>
      <c r="X6" s="684"/>
      <c r="Y6" s="685"/>
      <c r="Z6" s="686">
        <v>0.4</v>
      </c>
      <c r="AA6" s="686"/>
      <c r="AB6" s="686"/>
      <c r="AC6" s="686"/>
      <c r="AD6" s="687">
        <v>303102</v>
      </c>
      <c r="AE6" s="687"/>
      <c r="AF6" s="687"/>
      <c r="AG6" s="687"/>
      <c r="AH6" s="687"/>
      <c r="AI6" s="687"/>
      <c r="AJ6" s="687"/>
      <c r="AK6" s="687"/>
      <c r="AL6" s="688">
        <v>0.9</v>
      </c>
      <c r="AM6" s="689"/>
      <c r="AN6" s="689"/>
      <c r="AO6" s="690"/>
      <c r="AP6" s="680" t="s">
        <v>231</v>
      </c>
      <c r="AQ6" s="681"/>
      <c r="AR6" s="681"/>
      <c r="AS6" s="681"/>
      <c r="AT6" s="681"/>
      <c r="AU6" s="681"/>
      <c r="AV6" s="681"/>
      <c r="AW6" s="681"/>
      <c r="AX6" s="681"/>
      <c r="AY6" s="681"/>
      <c r="AZ6" s="681"/>
      <c r="BA6" s="681"/>
      <c r="BB6" s="681"/>
      <c r="BC6" s="681"/>
      <c r="BD6" s="681"/>
      <c r="BE6" s="681"/>
      <c r="BF6" s="682"/>
      <c r="BG6" s="683">
        <v>28591610</v>
      </c>
      <c r="BH6" s="684"/>
      <c r="BI6" s="684"/>
      <c r="BJ6" s="684"/>
      <c r="BK6" s="684"/>
      <c r="BL6" s="684"/>
      <c r="BM6" s="684"/>
      <c r="BN6" s="685"/>
      <c r="BO6" s="686">
        <v>91.9</v>
      </c>
      <c r="BP6" s="686"/>
      <c r="BQ6" s="686"/>
      <c r="BR6" s="686"/>
      <c r="BS6" s="687">
        <v>266207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401244</v>
      </c>
      <c r="CS6" s="684"/>
      <c r="CT6" s="684"/>
      <c r="CU6" s="684"/>
      <c r="CV6" s="684"/>
      <c r="CW6" s="684"/>
      <c r="CX6" s="684"/>
      <c r="CY6" s="685"/>
      <c r="CZ6" s="677">
        <v>0.6</v>
      </c>
      <c r="DA6" s="678"/>
      <c r="DB6" s="678"/>
      <c r="DC6" s="697"/>
      <c r="DD6" s="692" t="s">
        <v>233</v>
      </c>
      <c r="DE6" s="684"/>
      <c r="DF6" s="684"/>
      <c r="DG6" s="684"/>
      <c r="DH6" s="684"/>
      <c r="DI6" s="684"/>
      <c r="DJ6" s="684"/>
      <c r="DK6" s="684"/>
      <c r="DL6" s="684"/>
      <c r="DM6" s="684"/>
      <c r="DN6" s="684"/>
      <c r="DO6" s="684"/>
      <c r="DP6" s="685"/>
      <c r="DQ6" s="692">
        <v>400929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43788</v>
      </c>
      <c r="S7" s="684"/>
      <c r="T7" s="684"/>
      <c r="U7" s="684"/>
      <c r="V7" s="684"/>
      <c r="W7" s="684"/>
      <c r="X7" s="684"/>
      <c r="Y7" s="685"/>
      <c r="Z7" s="686">
        <v>0.1</v>
      </c>
      <c r="AA7" s="686"/>
      <c r="AB7" s="686"/>
      <c r="AC7" s="686"/>
      <c r="AD7" s="687">
        <v>43788</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15638313</v>
      </c>
      <c r="BH7" s="684"/>
      <c r="BI7" s="684"/>
      <c r="BJ7" s="684"/>
      <c r="BK7" s="684"/>
      <c r="BL7" s="684"/>
      <c r="BM7" s="684"/>
      <c r="BN7" s="685"/>
      <c r="BO7" s="686">
        <v>50.3</v>
      </c>
      <c r="BP7" s="686"/>
      <c r="BQ7" s="686"/>
      <c r="BR7" s="686"/>
      <c r="BS7" s="687">
        <v>266207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7769867</v>
      </c>
      <c r="CS7" s="684"/>
      <c r="CT7" s="684"/>
      <c r="CU7" s="684"/>
      <c r="CV7" s="684"/>
      <c r="CW7" s="684"/>
      <c r="CX7" s="684"/>
      <c r="CY7" s="685"/>
      <c r="CZ7" s="686">
        <v>10.9</v>
      </c>
      <c r="DA7" s="686"/>
      <c r="DB7" s="686"/>
      <c r="DC7" s="686"/>
      <c r="DD7" s="692">
        <v>1755796</v>
      </c>
      <c r="DE7" s="684"/>
      <c r="DF7" s="684"/>
      <c r="DG7" s="684"/>
      <c r="DH7" s="684"/>
      <c r="DI7" s="684"/>
      <c r="DJ7" s="684"/>
      <c r="DK7" s="684"/>
      <c r="DL7" s="684"/>
      <c r="DM7" s="684"/>
      <c r="DN7" s="684"/>
      <c r="DO7" s="684"/>
      <c r="DP7" s="685"/>
      <c r="DQ7" s="692">
        <v>5483633</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217514</v>
      </c>
      <c r="S8" s="684"/>
      <c r="T8" s="684"/>
      <c r="U8" s="684"/>
      <c r="V8" s="684"/>
      <c r="W8" s="684"/>
      <c r="X8" s="684"/>
      <c r="Y8" s="685"/>
      <c r="Z8" s="686">
        <v>0.3</v>
      </c>
      <c r="AA8" s="686"/>
      <c r="AB8" s="686"/>
      <c r="AC8" s="686"/>
      <c r="AD8" s="687">
        <v>217514</v>
      </c>
      <c r="AE8" s="687"/>
      <c r="AF8" s="687"/>
      <c r="AG8" s="687"/>
      <c r="AH8" s="687"/>
      <c r="AI8" s="687"/>
      <c r="AJ8" s="687"/>
      <c r="AK8" s="687"/>
      <c r="AL8" s="688">
        <v>0.6</v>
      </c>
      <c r="AM8" s="689"/>
      <c r="AN8" s="689"/>
      <c r="AO8" s="690"/>
      <c r="AP8" s="680" t="s">
        <v>238</v>
      </c>
      <c r="AQ8" s="681"/>
      <c r="AR8" s="681"/>
      <c r="AS8" s="681"/>
      <c r="AT8" s="681"/>
      <c r="AU8" s="681"/>
      <c r="AV8" s="681"/>
      <c r="AW8" s="681"/>
      <c r="AX8" s="681"/>
      <c r="AY8" s="681"/>
      <c r="AZ8" s="681"/>
      <c r="BA8" s="681"/>
      <c r="BB8" s="681"/>
      <c r="BC8" s="681"/>
      <c r="BD8" s="681"/>
      <c r="BE8" s="681"/>
      <c r="BF8" s="682"/>
      <c r="BG8" s="683">
        <v>339642</v>
      </c>
      <c r="BH8" s="684"/>
      <c r="BI8" s="684"/>
      <c r="BJ8" s="684"/>
      <c r="BK8" s="684"/>
      <c r="BL8" s="684"/>
      <c r="BM8" s="684"/>
      <c r="BN8" s="685"/>
      <c r="BO8" s="686">
        <v>1.1000000000000001</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33185997</v>
      </c>
      <c r="CS8" s="684"/>
      <c r="CT8" s="684"/>
      <c r="CU8" s="684"/>
      <c r="CV8" s="684"/>
      <c r="CW8" s="684"/>
      <c r="CX8" s="684"/>
      <c r="CY8" s="685"/>
      <c r="CZ8" s="686">
        <v>46.3</v>
      </c>
      <c r="DA8" s="686"/>
      <c r="DB8" s="686"/>
      <c r="DC8" s="686"/>
      <c r="DD8" s="692">
        <v>168721</v>
      </c>
      <c r="DE8" s="684"/>
      <c r="DF8" s="684"/>
      <c r="DG8" s="684"/>
      <c r="DH8" s="684"/>
      <c r="DI8" s="684"/>
      <c r="DJ8" s="684"/>
      <c r="DK8" s="684"/>
      <c r="DL8" s="684"/>
      <c r="DM8" s="684"/>
      <c r="DN8" s="684"/>
      <c r="DO8" s="684"/>
      <c r="DP8" s="685"/>
      <c r="DQ8" s="692">
        <v>16141568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133962</v>
      </c>
      <c r="S9" s="684"/>
      <c r="T9" s="684"/>
      <c r="U9" s="684"/>
      <c r="V9" s="684"/>
      <c r="W9" s="684"/>
      <c r="X9" s="684"/>
      <c r="Y9" s="685"/>
      <c r="Z9" s="686">
        <v>0.2</v>
      </c>
      <c r="AA9" s="686"/>
      <c r="AB9" s="686"/>
      <c r="AC9" s="686"/>
      <c r="AD9" s="687">
        <v>133962</v>
      </c>
      <c r="AE9" s="687"/>
      <c r="AF9" s="687"/>
      <c r="AG9" s="687"/>
      <c r="AH9" s="687"/>
      <c r="AI9" s="687"/>
      <c r="AJ9" s="687"/>
      <c r="AK9" s="687"/>
      <c r="AL9" s="688">
        <v>0.4</v>
      </c>
      <c r="AM9" s="689"/>
      <c r="AN9" s="689"/>
      <c r="AO9" s="690"/>
      <c r="AP9" s="680" t="s">
        <v>242</v>
      </c>
      <c r="AQ9" s="681"/>
      <c r="AR9" s="681"/>
      <c r="AS9" s="681"/>
      <c r="AT9" s="681"/>
      <c r="AU9" s="681"/>
      <c r="AV9" s="681"/>
      <c r="AW9" s="681"/>
      <c r="AX9" s="681"/>
      <c r="AY9" s="681"/>
      <c r="AZ9" s="681"/>
      <c r="BA9" s="681"/>
      <c r="BB9" s="681"/>
      <c r="BC9" s="681"/>
      <c r="BD9" s="681"/>
      <c r="BE9" s="681"/>
      <c r="BF9" s="682"/>
      <c r="BG9" s="683">
        <v>13236266</v>
      </c>
      <c r="BH9" s="684"/>
      <c r="BI9" s="684"/>
      <c r="BJ9" s="684"/>
      <c r="BK9" s="684"/>
      <c r="BL9" s="684"/>
      <c r="BM9" s="684"/>
      <c r="BN9" s="685"/>
      <c r="BO9" s="686">
        <v>42.5</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8607979</v>
      </c>
      <c r="CS9" s="684"/>
      <c r="CT9" s="684"/>
      <c r="CU9" s="684"/>
      <c r="CV9" s="684"/>
      <c r="CW9" s="684"/>
      <c r="CX9" s="684"/>
      <c r="CY9" s="685"/>
      <c r="CZ9" s="686">
        <v>12</v>
      </c>
      <c r="DA9" s="686"/>
      <c r="DB9" s="686"/>
      <c r="DC9" s="686"/>
      <c r="DD9" s="692">
        <v>2851723</v>
      </c>
      <c r="DE9" s="684"/>
      <c r="DF9" s="684"/>
      <c r="DG9" s="684"/>
      <c r="DH9" s="684"/>
      <c r="DI9" s="684"/>
      <c r="DJ9" s="684"/>
      <c r="DK9" s="684"/>
      <c r="DL9" s="684"/>
      <c r="DM9" s="684"/>
      <c r="DN9" s="684"/>
      <c r="DO9" s="684"/>
      <c r="DP9" s="685"/>
      <c r="DQ9" s="692">
        <v>3797960</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233</v>
      </c>
      <c r="AA10" s="686"/>
      <c r="AB10" s="686"/>
      <c r="AC10" s="686"/>
      <c r="AD10" s="687" t="s">
        <v>239</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366219</v>
      </c>
      <c r="BH10" s="684"/>
      <c r="BI10" s="684"/>
      <c r="BJ10" s="684"/>
      <c r="BK10" s="684"/>
      <c r="BL10" s="684"/>
      <c r="BM10" s="684"/>
      <c r="BN10" s="685"/>
      <c r="BO10" s="686">
        <v>1.2</v>
      </c>
      <c r="BP10" s="686"/>
      <c r="BQ10" s="686"/>
      <c r="BR10" s="686"/>
      <c r="BS10" s="692" t="s">
        <v>239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275480</v>
      </c>
      <c r="CS10" s="684"/>
      <c r="CT10" s="684"/>
      <c r="CU10" s="684"/>
      <c r="CV10" s="684"/>
      <c r="CW10" s="684"/>
      <c r="CX10" s="684"/>
      <c r="CY10" s="685"/>
      <c r="CZ10" s="686">
        <v>0.4</v>
      </c>
      <c r="DA10" s="686"/>
      <c r="DB10" s="686"/>
      <c r="DC10" s="686"/>
      <c r="DD10" s="692" t="s">
        <v>239</v>
      </c>
      <c r="DE10" s="684"/>
      <c r="DF10" s="684"/>
      <c r="DG10" s="684"/>
      <c r="DH10" s="684"/>
      <c r="DI10" s="684"/>
      <c r="DJ10" s="684"/>
      <c r="DK10" s="684"/>
      <c r="DL10" s="684"/>
      <c r="DM10" s="684"/>
      <c r="DN10" s="684"/>
      <c r="DO10" s="684"/>
      <c r="DP10" s="685"/>
      <c r="DQ10" s="692">
        <v>247068</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3065331</v>
      </c>
      <c r="S11" s="684"/>
      <c r="T11" s="684"/>
      <c r="U11" s="684"/>
      <c r="V11" s="684"/>
      <c r="W11" s="684"/>
      <c r="X11" s="684"/>
      <c r="Y11" s="685"/>
      <c r="Z11" s="688">
        <v>4.2</v>
      </c>
      <c r="AA11" s="689"/>
      <c r="AB11" s="689"/>
      <c r="AC11" s="701"/>
      <c r="AD11" s="692">
        <v>3065331</v>
      </c>
      <c r="AE11" s="684"/>
      <c r="AF11" s="684"/>
      <c r="AG11" s="684"/>
      <c r="AH11" s="684"/>
      <c r="AI11" s="684"/>
      <c r="AJ11" s="684"/>
      <c r="AK11" s="685"/>
      <c r="AL11" s="688">
        <v>8.9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1696186</v>
      </c>
      <c r="BH11" s="684"/>
      <c r="BI11" s="684"/>
      <c r="BJ11" s="684"/>
      <c r="BK11" s="684"/>
      <c r="BL11" s="684"/>
      <c r="BM11" s="684"/>
      <c r="BN11" s="685"/>
      <c r="BO11" s="686">
        <v>5.5</v>
      </c>
      <c r="BP11" s="686"/>
      <c r="BQ11" s="686"/>
      <c r="BR11" s="686"/>
      <c r="BS11" s="692">
        <v>266207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127733</v>
      </c>
      <c r="CS11" s="684"/>
      <c r="CT11" s="684"/>
      <c r="CU11" s="684"/>
      <c r="CV11" s="684"/>
      <c r="CW11" s="684"/>
      <c r="CX11" s="684"/>
      <c r="CY11" s="685"/>
      <c r="CZ11" s="686">
        <v>0.2</v>
      </c>
      <c r="DA11" s="686"/>
      <c r="DB11" s="686"/>
      <c r="DC11" s="686"/>
      <c r="DD11" s="692">
        <v>16448</v>
      </c>
      <c r="DE11" s="684"/>
      <c r="DF11" s="684"/>
      <c r="DG11" s="684"/>
      <c r="DH11" s="684"/>
      <c r="DI11" s="684"/>
      <c r="DJ11" s="684"/>
      <c r="DK11" s="684"/>
      <c r="DL11" s="684"/>
      <c r="DM11" s="684"/>
      <c r="DN11" s="684"/>
      <c r="DO11" s="684"/>
      <c r="DP11" s="685"/>
      <c r="DQ11" s="692">
        <v>107342</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239</v>
      </c>
      <c r="AA12" s="686"/>
      <c r="AB12" s="686"/>
      <c r="AC12" s="686"/>
      <c r="AD12" s="687" t="s">
        <v>233</v>
      </c>
      <c r="AE12" s="687"/>
      <c r="AF12" s="687"/>
      <c r="AG12" s="687"/>
      <c r="AH12" s="687"/>
      <c r="AI12" s="687"/>
      <c r="AJ12" s="687"/>
      <c r="AK12" s="687"/>
      <c r="AL12" s="688" t="s">
        <v>239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11939561</v>
      </c>
      <c r="BH12" s="684"/>
      <c r="BI12" s="684"/>
      <c r="BJ12" s="684"/>
      <c r="BK12" s="684"/>
      <c r="BL12" s="684"/>
      <c r="BM12" s="684"/>
      <c r="BN12" s="685"/>
      <c r="BO12" s="686">
        <v>38.4</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800559</v>
      </c>
      <c r="CS12" s="684"/>
      <c r="CT12" s="684"/>
      <c r="CU12" s="684"/>
      <c r="CV12" s="684"/>
      <c r="CW12" s="684"/>
      <c r="CX12" s="684"/>
      <c r="CY12" s="685"/>
      <c r="CZ12" s="686">
        <v>1.1000000000000001</v>
      </c>
      <c r="DA12" s="686"/>
      <c r="DB12" s="686"/>
      <c r="DC12" s="686"/>
      <c r="DD12" s="692">
        <v>655</v>
      </c>
      <c r="DE12" s="684"/>
      <c r="DF12" s="684"/>
      <c r="DG12" s="684"/>
      <c r="DH12" s="684"/>
      <c r="DI12" s="684"/>
      <c r="DJ12" s="684"/>
      <c r="DK12" s="684"/>
      <c r="DL12" s="684"/>
      <c r="DM12" s="684"/>
      <c r="DN12" s="684"/>
      <c r="DO12" s="684"/>
      <c r="DP12" s="685"/>
      <c r="DQ12" s="692">
        <v>544936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239</v>
      </c>
      <c r="AA13" s="686"/>
      <c r="AB13" s="686"/>
      <c r="AC13" s="686"/>
      <c r="AD13" s="687" t="s">
        <v>233</v>
      </c>
      <c r="AE13" s="687"/>
      <c r="AF13" s="687"/>
      <c r="AG13" s="687"/>
      <c r="AH13" s="687"/>
      <c r="AI13" s="687"/>
      <c r="AJ13" s="687"/>
      <c r="AK13" s="687"/>
      <c r="AL13" s="688" t="s">
        <v>233</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11762004</v>
      </c>
      <c r="BH13" s="684"/>
      <c r="BI13" s="684"/>
      <c r="BJ13" s="684"/>
      <c r="BK13" s="684"/>
      <c r="BL13" s="684"/>
      <c r="BM13" s="684"/>
      <c r="BN13" s="685"/>
      <c r="BO13" s="686">
        <v>37.799999999999997</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7781399</v>
      </c>
      <c r="CS13" s="684"/>
      <c r="CT13" s="684"/>
      <c r="CU13" s="684"/>
      <c r="CV13" s="684"/>
      <c r="CW13" s="684"/>
      <c r="CX13" s="684"/>
      <c r="CY13" s="685"/>
      <c r="CZ13" s="686">
        <v>10.9</v>
      </c>
      <c r="DA13" s="686"/>
      <c r="DB13" s="686"/>
      <c r="DC13" s="686"/>
      <c r="DD13" s="692">
        <v>4152683</v>
      </c>
      <c r="DE13" s="684"/>
      <c r="DF13" s="684"/>
      <c r="DG13" s="684"/>
      <c r="DH13" s="684"/>
      <c r="DI13" s="684"/>
      <c r="DJ13" s="684"/>
      <c r="DK13" s="684"/>
      <c r="DL13" s="684"/>
      <c r="DM13" s="684"/>
      <c r="DN13" s="684"/>
      <c r="DO13" s="684"/>
      <c r="DP13" s="685"/>
      <c r="DQ13" s="692">
        <v>3606075</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89384</v>
      </c>
      <c r="S14" s="684"/>
      <c r="T14" s="684"/>
      <c r="U14" s="684"/>
      <c r="V14" s="684"/>
      <c r="W14" s="684"/>
      <c r="X14" s="684"/>
      <c r="Y14" s="685"/>
      <c r="Z14" s="686">
        <v>0.1</v>
      </c>
      <c r="AA14" s="686"/>
      <c r="AB14" s="686"/>
      <c r="AC14" s="686"/>
      <c r="AD14" s="687">
        <v>89384</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168496</v>
      </c>
      <c r="BH14" s="684"/>
      <c r="BI14" s="684"/>
      <c r="BJ14" s="684"/>
      <c r="BK14" s="684"/>
      <c r="BL14" s="684"/>
      <c r="BM14" s="684"/>
      <c r="BN14" s="685"/>
      <c r="BO14" s="686">
        <v>0.5</v>
      </c>
      <c r="BP14" s="686"/>
      <c r="BQ14" s="686"/>
      <c r="BR14" s="686"/>
      <c r="BS14" s="692" t="s">
        <v>239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2244366</v>
      </c>
      <c r="CS14" s="684"/>
      <c r="CT14" s="684"/>
      <c r="CU14" s="684"/>
      <c r="CV14" s="684"/>
      <c r="CW14" s="684"/>
      <c r="CX14" s="684"/>
      <c r="CY14" s="685"/>
      <c r="CZ14" s="686">
        <v>3.1</v>
      </c>
      <c r="DA14" s="686"/>
      <c r="DB14" s="686"/>
      <c r="DC14" s="686"/>
      <c r="DD14" s="692">
        <v>87398</v>
      </c>
      <c r="DE14" s="684"/>
      <c r="DF14" s="684"/>
      <c r="DG14" s="684"/>
      <c r="DH14" s="684"/>
      <c r="DI14" s="684"/>
      <c r="DJ14" s="684"/>
      <c r="DK14" s="684"/>
      <c r="DL14" s="684"/>
      <c r="DM14" s="684"/>
      <c r="DN14" s="684"/>
      <c r="DO14" s="684"/>
      <c r="DP14" s="685"/>
      <c r="DQ14" s="692">
        <v>1439833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233</v>
      </c>
      <c r="AA15" s="686"/>
      <c r="AB15" s="686"/>
      <c r="AC15" s="686"/>
      <c r="AD15" s="687" t="s">
        <v>239</v>
      </c>
      <c r="AE15" s="687"/>
      <c r="AF15" s="687"/>
      <c r="AG15" s="687"/>
      <c r="AH15" s="687"/>
      <c r="AI15" s="687"/>
      <c r="AJ15" s="687"/>
      <c r="AK15" s="687"/>
      <c r="AL15" s="688" t="s">
        <v>239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845240</v>
      </c>
      <c r="BH15" s="684"/>
      <c r="BI15" s="684"/>
      <c r="BJ15" s="684"/>
      <c r="BK15" s="684"/>
      <c r="BL15" s="684"/>
      <c r="BM15" s="684"/>
      <c r="BN15" s="685"/>
      <c r="BO15" s="686">
        <v>2.7</v>
      </c>
      <c r="BP15" s="686"/>
      <c r="BQ15" s="686"/>
      <c r="BR15" s="686"/>
      <c r="BS15" s="692" t="s">
        <v>239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7126718</v>
      </c>
      <c r="CS15" s="684"/>
      <c r="CT15" s="684"/>
      <c r="CU15" s="684"/>
      <c r="CV15" s="684"/>
      <c r="CW15" s="684"/>
      <c r="CX15" s="684"/>
      <c r="CY15" s="685"/>
      <c r="CZ15" s="686">
        <v>10</v>
      </c>
      <c r="DA15" s="686"/>
      <c r="DB15" s="686"/>
      <c r="DC15" s="686"/>
      <c r="DD15" s="692">
        <v>1030656</v>
      </c>
      <c r="DE15" s="684"/>
      <c r="DF15" s="684"/>
      <c r="DG15" s="684"/>
      <c r="DH15" s="684"/>
      <c r="DI15" s="684"/>
      <c r="DJ15" s="684"/>
      <c r="DK15" s="684"/>
      <c r="DL15" s="684"/>
      <c r="DM15" s="684"/>
      <c r="DN15" s="684"/>
      <c r="DO15" s="684"/>
      <c r="DP15" s="685"/>
      <c r="DQ15" s="692">
        <v>5375474</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31584</v>
      </c>
      <c r="S16" s="684"/>
      <c r="T16" s="684"/>
      <c r="U16" s="684"/>
      <c r="V16" s="684"/>
      <c r="W16" s="684"/>
      <c r="X16" s="684"/>
      <c r="Y16" s="685"/>
      <c r="Z16" s="686">
        <v>0</v>
      </c>
      <c r="AA16" s="686"/>
      <c r="AB16" s="686"/>
      <c r="AC16" s="686"/>
      <c r="AD16" s="687">
        <v>31584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239</v>
      </c>
      <c r="BP16" s="686"/>
      <c r="BQ16" s="686"/>
      <c r="BR16" s="686"/>
      <c r="BS16" s="692" t="s">
        <v>239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47214</v>
      </c>
      <c r="CS16" s="684"/>
      <c r="CT16" s="684"/>
      <c r="CU16" s="684"/>
      <c r="CV16" s="684"/>
      <c r="CW16" s="684"/>
      <c r="CX16" s="684"/>
      <c r="CY16" s="685"/>
      <c r="CZ16" s="686">
        <v>0.1</v>
      </c>
      <c r="DA16" s="686"/>
      <c r="DB16" s="686"/>
      <c r="DC16" s="686"/>
      <c r="DD16" s="692" t="s">
        <v>239</v>
      </c>
      <c r="DE16" s="684"/>
      <c r="DF16" s="684"/>
      <c r="DG16" s="684"/>
      <c r="DH16" s="684"/>
      <c r="DI16" s="684"/>
      <c r="DJ16" s="684"/>
      <c r="DK16" s="684"/>
      <c r="DL16" s="684"/>
      <c r="DM16" s="684"/>
      <c r="DN16" s="684"/>
      <c r="DO16" s="684"/>
      <c r="DP16" s="685"/>
      <c r="DQ16" s="692">
        <v>21670</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529067</v>
      </c>
      <c r="S17" s="684"/>
      <c r="T17" s="684"/>
      <c r="U17" s="684"/>
      <c r="V17" s="684"/>
      <c r="W17" s="684"/>
      <c r="X17" s="684"/>
      <c r="Y17" s="685"/>
      <c r="Z17" s="686">
        <v>0.7</v>
      </c>
      <c r="AA17" s="686"/>
      <c r="AB17" s="686"/>
      <c r="AC17" s="686"/>
      <c r="AD17" s="687">
        <v>529067</v>
      </c>
      <c r="AE17" s="687"/>
      <c r="AF17" s="687"/>
      <c r="AG17" s="687"/>
      <c r="AH17" s="687"/>
      <c r="AI17" s="687"/>
      <c r="AJ17" s="687"/>
      <c r="AK17" s="687"/>
      <c r="AL17" s="688">
        <v>1.5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3237782</v>
      </c>
      <c r="CS17" s="684"/>
      <c r="CT17" s="684"/>
      <c r="CU17" s="684"/>
      <c r="CV17" s="684"/>
      <c r="CW17" s="684"/>
      <c r="CX17" s="684"/>
      <c r="CY17" s="685"/>
      <c r="CZ17" s="686">
        <v>4.5</v>
      </c>
      <c r="DA17" s="686"/>
      <c r="DB17" s="686"/>
      <c r="DC17" s="686"/>
      <c r="DD17" s="692" t="s">
        <v>233</v>
      </c>
      <c r="DE17" s="684"/>
      <c r="DF17" s="684"/>
      <c r="DG17" s="684"/>
      <c r="DH17" s="684"/>
      <c r="DI17" s="684"/>
      <c r="DJ17" s="684"/>
      <c r="DK17" s="684"/>
      <c r="DL17" s="684"/>
      <c r="DM17" s="684"/>
      <c r="DN17" s="684"/>
      <c r="DO17" s="684"/>
      <c r="DP17" s="685"/>
      <c r="DQ17" s="692">
        <v>3191222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198386</v>
      </c>
      <c r="S18" s="684"/>
      <c r="T18" s="684"/>
      <c r="U18" s="684"/>
      <c r="V18" s="684"/>
      <c r="W18" s="684"/>
      <c r="X18" s="684"/>
      <c r="Y18" s="685"/>
      <c r="Z18" s="686">
        <v>0.3</v>
      </c>
      <c r="AA18" s="686"/>
      <c r="AB18" s="686"/>
      <c r="AC18" s="686"/>
      <c r="AD18" s="687">
        <v>198386</v>
      </c>
      <c r="AE18" s="687"/>
      <c r="AF18" s="687"/>
      <c r="AG18" s="687"/>
      <c r="AH18" s="687"/>
      <c r="AI18" s="687"/>
      <c r="AJ18" s="687"/>
      <c r="AK18" s="687"/>
      <c r="AL18" s="688">
        <v>0.6</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239</v>
      </c>
      <c r="BP18" s="686"/>
      <c r="BQ18" s="686"/>
      <c r="BR18" s="686"/>
      <c r="BS18" s="692" t="s">
        <v>239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15190</v>
      </c>
      <c r="S19" s="684"/>
      <c r="T19" s="684"/>
      <c r="U19" s="684"/>
      <c r="V19" s="684"/>
      <c r="W19" s="684"/>
      <c r="X19" s="684"/>
      <c r="Y19" s="685"/>
      <c r="Z19" s="686">
        <v>0</v>
      </c>
      <c r="AA19" s="686"/>
      <c r="AB19" s="686"/>
      <c r="AC19" s="686"/>
      <c r="AD19" s="687">
        <v>15190</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2521908</v>
      </c>
      <c r="BH19" s="684"/>
      <c r="BI19" s="684"/>
      <c r="BJ19" s="684"/>
      <c r="BK19" s="684"/>
      <c r="BL19" s="684"/>
      <c r="BM19" s="684"/>
      <c r="BN19" s="685"/>
      <c r="BO19" s="686">
        <v>8.1</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239</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2832</v>
      </c>
      <c r="S20" s="684"/>
      <c r="T20" s="684"/>
      <c r="U20" s="684"/>
      <c r="V20" s="684"/>
      <c r="W20" s="684"/>
      <c r="X20" s="684"/>
      <c r="Y20" s="685"/>
      <c r="Z20" s="686">
        <v>0</v>
      </c>
      <c r="AA20" s="686"/>
      <c r="AB20" s="686"/>
      <c r="AC20" s="686"/>
      <c r="AD20" s="687">
        <v>2832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2521908</v>
      </c>
      <c r="BH20" s="684"/>
      <c r="BI20" s="684"/>
      <c r="BJ20" s="684"/>
      <c r="BK20" s="684"/>
      <c r="BL20" s="684"/>
      <c r="BM20" s="684"/>
      <c r="BN20" s="685"/>
      <c r="BO20" s="686">
        <v>8.1</v>
      </c>
      <c r="BP20" s="686"/>
      <c r="BQ20" s="686"/>
      <c r="BR20" s="686"/>
      <c r="BS20" s="692" t="s">
        <v>239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71606338</v>
      </c>
      <c r="CS20" s="684"/>
      <c r="CT20" s="684"/>
      <c r="CU20" s="684"/>
      <c r="CV20" s="684"/>
      <c r="CW20" s="684"/>
      <c r="CX20" s="684"/>
      <c r="CY20" s="685"/>
      <c r="CZ20" s="686">
        <v>100</v>
      </c>
      <c r="DA20" s="686"/>
      <c r="DB20" s="686"/>
      <c r="DC20" s="686"/>
      <c r="DD20" s="692">
        <v>10064080</v>
      </c>
      <c r="DE20" s="684"/>
      <c r="DF20" s="684"/>
      <c r="DG20" s="684"/>
      <c r="DH20" s="684"/>
      <c r="DI20" s="684"/>
      <c r="DJ20" s="684"/>
      <c r="DK20" s="684"/>
      <c r="DL20" s="684"/>
      <c r="DM20" s="684"/>
      <c r="DN20" s="684"/>
      <c r="DO20" s="684"/>
      <c r="DP20" s="685"/>
      <c r="DQ20" s="692">
        <v>40357710</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312659</v>
      </c>
      <c r="S21" s="684"/>
      <c r="T21" s="684"/>
      <c r="U21" s="684"/>
      <c r="V21" s="684"/>
      <c r="W21" s="684"/>
      <c r="X21" s="684"/>
      <c r="Y21" s="685"/>
      <c r="Z21" s="686">
        <v>0.4</v>
      </c>
      <c r="AA21" s="686"/>
      <c r="AB21" s="686"/>
      <c r="AC21" s="686"/>
      <c r="AD21" s="687">
        <v>312659</v>
      </c>
      <c r="AE21" s="687"/>
      <c r="AF21" s="687"/>
      <c r="AG21" s="687"/>
      <c r="AH21" s="687"/>
      <c r="AI21" s="687"/>
      <c r="AJ21" s="687"/>
      <c r="AK21" s="687"/>
      <c r="AL21" s="688">
        <v>0.9</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239</v>
      </c>
      <c r="BH21" s="684"/>
      <c r="BI21" s="684"/>
      <c r="BJ21" s="684"/>
      <c r="BK21" s="684"/>
      <c r="BL21" s="684"/>
      <c r="BM21" s="684"/>
      <c r="BN21" s="685"/>
      <c r="BO21" s="686" t="s">
        <v>233</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1176322</v>
      </c>
      <c r="S22" s="684"/>
      <c r="T22" s="684"/>
      <c r="U22" s="684"/>
      <c r="V22" s="684"/>
      <c r="W22" s="684"/>
      <c r="X22" s="684"/>
      <c r="Y22" s="685"/>
      <c r="Z22" s="686">
        <v>1.6</v>
      </c>
      <c r="AA22" s="686"/>
      <c r="AB22" s="686"/>
      <c r="AC22" s="686"/>
      <c r="AD22" s="687">
        <v>993407</v>
      </c>
      <c r="AE22" s="687"/>
      <c r="AF22" s="687"/>
      <c r="AG22" s="687"/>
      <c r="AH22" s="687"/>
      <c r="AI22" s="687"/>
      <c r="AJ22" s="687"/>
      <c r="AK22" s="687"/>
      <c r="AL22" s="688">
        <v>2.9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233</v>
      </c>
      <c r="BP22" s="686"/>
      <c r="BQ22" s="686"/>
      <c r="BR22" s="686"/>
      <c r="BS22" s="692" t="s">
        <v>239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993407</v>
      </c>
      <c r="S23" s="684"/>
      <c r="T23" s="684"/>
      <c r="U23" s="684"/>
      <c r="V23" s="684"/>
      <c r="W23" s="684"/>
      <c r="X23" s="684"/>
      <c r="Y23" s="685"/>
      <c r="Z23" s="686">
        <v>1.4</v>
      </c>
      <c r="AA23" s="686"/>
      <c r="AB23" s="686"/>
      <c r="AC23" s="686"/>
      <c r="AD23" s="687">
        <v>993407</v>
      </c>
      <c r="AE23" s="687"/>
      <c r="AF23" s="687"/>
      <c r="AG23" s="687"/>
      <c r="AH23" s="687"/>
      <c r="AI23" s="687"/>
      <c r="AJ23" s="687"/>
      <c r="AK23" s="687"/>
      <c r="AL23" s="688">
        <v>2.9</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2521908</v>
      </c>
      <c r="BH23" s="684"/>
      <c r="BI23" s="684"/>
      <c r="BJ23" s="684"/>
      <c r="BK23" s="684"/>
      <c r="BL23" s="684"/>
      <c r="BM23" s="684"/>
      <c r="BN23" s="685"/>
      <c r="BO23" s="686">
        <v>8.1</v>
      </c>
      <c r="BP23" s="686"/>
      <c r="BQ23" s="686"/>
      <c r="BR23" s="686"/>
      <c r="BS23" s="692" t="s">
        <v>284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182791</v>
      </c>
      <c r="S24" s="684"/>
      <c r="T24" s="684"/>
      <c r="U24" s="684"/>
      <c r="V24" s="684"/>
      <c r="W24" s="684"/>
      <c r="X24" s="684"/>
      <c r="Y24" s="685"/>
      <c r="Z24" s="686">
        <v>0.2</v>
      </c>
      <c r="AA24" s="686"/>
      <c r="AB24" s="686"/>
      <c r="AC24" s="686"/>
      <c r="AD24" s="687" t="s">
        <v>239</v>
      </c>
      <c r="AE24" s="687"/>
      <c r="AF24" s="687"/>
      <c r="AG24" s="687"/>
      <c r="AH24" s="687"/>
      <c r="AI24" s="687"/>
      <c r="AJ24" s="687"/>
      <c r="AK24" s="687"/>
      <c r="AL24" s="688" t="s">
        <v>233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239</v>
      </c>
      <c r="BP24" s="686"/>
      <c r="BQ24" s="686"/>
      <c r="BR24" s="686"/>
      <c r="BS24" s="692" t="s">
        <v>239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33520660</v>
      </c>
      <c r="CS24" s="673"/>
      <c r="CT24" s="673"/>
      <c r="CU24" s="673"/>
      <c r="CV24" s="673"/>
      <c r="CW24" s="673"/>
      <c r="CX24" s="673"/>
      <c r="CY24" s="674"/>
      <c r="CZ24" s="677">
        <v>46.8</v>
      </c>
      <c r="DA24" s="678"/>
      <c r="DB24" s="678"/>
      <c r="DC24" s="697"/>
      <c r="DD24" s="722">
        <v>18190966</v>
      </c>
      <c r="DE24" s="673"/>
      <c r="DF24" s="673"/>
      <c r="DG24" s="673"/>
      <c r="DH24" s="673"/>
      <c r="DI24" s="673"/>
      <c r="DJ24" s="673"/>
      <c r="DK24" s="674"/>
      <c r="DL24" s="722">
        <v>18178036</v>
      </c>
      <c r="DM24" s="673"/>
      <c r="DN24" s="673"/>
      <c r="DO24" s="673"/>
      <c r="DP24" s="673"/>
      <c r="DQ24" s="673"/>
      <c r="DR24" s="673"/>
      <c r="DS24" s="673"/>
      <c r="DT24" s="673"/>
      <c r="DU24" s="673"/>
      <c r="DV24" s="674"/>
      <c r="DW24" s="677">
        <v>50.9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124</v>
      </c>
      <c r="S25" s="684"/>
      <c r="T25" s="684"/>
      <c r="U25" s="684"/>
      <c r="V25" s="684"/>
      <c r="W25" s="684"/>
      <c r="X25" s="684"/>
      <c r="Y25" s="685"/>
      <c r="Z25" s="686">
        <v>0</v>
      </c>
      <c r="AA25" s="686"/>
      <c r="AB25" s="686"/>
      <c r="AC25" s="686"/>
      <c r="AD25" s="687" t="s">
        <v>239</v>
      </c>
      <c r="AE25" s="687"/>
      <c r="AF25" s="687"/>
      <c r="AG25" s="687"/>
      <c r="AH25" s="687"/>
      <c r="AI25" s="687"/>
      <c r="AJ25" s="687"/>
      <c r="AK25" s="687"/>
      <c r="AL25" s="688" t="s">
        <v>239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239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9989330</v>
      </c>
      <c r="CS25" s="719"/>
      <c r="CT25" s="719"/>
      <c r="CU25" s="719"/>
      <c r="CV25" s="719"/>
      <c r="CW25" s="719"/>
      <c r="CX25" s="719"/>
      <c r="CY25" s="720"/>
      <c r="CZ25" s="688">
        <v>14</v>
      </c>
      <c r="DA25" s="717"/>
      <c r="DB25" s="717"/>
      <c r="DC25" s="721"/>
      <c r="DD25" s="692">
        <v>9053185</v>
      </c>
      <c r="DE25" s="719"/>
      <c r="DF25" s="719"/>
      <c r="DG25" s="719"/>
      <c r="DH25" s="719"/>
      <c r="DI25" s="719"/>
      <c r="DJ25" s="719"/>
      <c r="DK25" s="720"/>
      <c r="DL25" s="692">
        <v>9040331</v>
      </c>
      <c r="DM25" s="719"/>
      <c r="DN25" s="719"/>
      <c r="DO25" s="719"/>
      <c r="DP25" s="719"/>
      <c r="DQ25" s="719"/>
      <c r="DR25" s="719"/>
      <c r="DS25" s="719"/>
      <c r="DT25" s="719"/>
      <c r="DU25" s="719"/>
      <c r="DV25" s="720"/>
      <c r="DW25" s="688">
        <v>25.3</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36703572</v>
      </c>
      <c r="S26" s="684"/>
      <c r="T26" s="684"/>
      <c r="U26" s="684"/>
      <c r="V26" s="684"/>
      <c r="W26" s="684"/>
      <c r="X26" s="684"/>
      <c r="Y26" s="685"/>
      <c r="Z26" s="686">
        <v>49.9</v>
      </c>
      <c r="AA26" s="686"/>
      <c r="AB26" s="686"/>
      <c r="AC26" s="686"/>
      <c r="AD26" s="687">
        <v>33998749</v>
      </c>
      <c r="AE26" s="687"/>
      <c r="AF26" s="687"/>
      <c r="AG26" s="687"/>
      <c r="AH26" s="687"/>
      <c r="AI26" s="687"/>
      <c r="AJ26" s="687"/>
      <c r="AK26" s="687"/>
      <c r="AL26" s="688">
        <v>99.2</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233</v>
      </c>
      <c r="BH26" s="684"/>
      <c r="BI26" s="684"/>
      <c r="BJ26" s="684"/>
      <c r="BK26" s="684"/>
      <c r="BL26" s="684"/>
      <c r="BM26" s="684"/>
      <c r="BN26" s="685"/>
      <c r="BO26" s="686" t="s">
        <v>233</v>
      </c>
      <c r="BP26" s="686"/>
      <c r="BQ26" s="686"/>
      <c r="BR26" s="686"/>
      <c r="BS26" s="692" t="s">
        <v>239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6674776</v>
      </c>
      <c r="CS26" s="684"/>
      <c r="CT26" s="684"/>
      <c r="CU26" s="684"/>
      <c r="CV26" s="684"/>
      <c r="CW26" s="684"/>
      <c r="CX26" s="684"/>
      <c r="CY26" s="685"/>
      <c r="CZ26" s="688">
        <v>9.3000000000000007</v>
      </c>
      <c r="DA26" s="717"/>
      <c r="DB26" s="717"/>
      <c r="DC26" s="721"/>
      <c r="DD26" s="692">
        <v>6226563</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18900</v>
      </c>
      <c r="S27" s="684"/>
      <c r="T27" s="684"/>
      <c r="U27" s="684"/>
      <c r="V27" s="684"/>
      <c r="W27" s="684"/>
      <c r="X27" s="684"/>
      <c r="Y27" s="685"/>
      <c r="Z27" s="686">
        <v>0</v>
      </c>
      <c r="AA27" s="686"/>
      <c r="AB27" s="686"/>
      <c r="AC27" s="686"/>
      <c r="AD27" s="687">
        <v>18900</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31113518</v>
      </c>
      <c r="BH27" s="684"/>
      <c r="BI27" s="684"/>
      <c r="BJ27" s="684"/>
      <c r="BK27" s="684"/>
      <c r="BL27" s="684"/>
      <c r="BM27" s="684"/>
      <c r="BN27" s="685"/>
      <c r="BO27" s="686">
        <v>100</v>
      </c>
      <c r="BP27" s="686"/>
      <c r="BQ27" s="686"/>
      <c r="BR27" s="686"/>
      <c r="BS27" s="692">
        <v>266207</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20293548</v>
      </c>
      <c r="CS27" s="719"/>
      <c r="CT27" s="719"/>
      <c r="CU27" s="719"/>
      <c r="CV27" s="719"/>
      <c r="CW27" s="719"/>
      <c r="CX27" s="719"/>
      <c r="CY27" s="720"/>
      <c r="CZ27" s="688">
        <v>28.3</v>
      </c>
      <c r="DA27" s="717"/>
      <c r="DB27" s="717"/>
      <c r="DC27" s="721"/>
      <c r="DD27" s="692">
        <v>5946559</v>
      </c>
      <c r="DE27" s="719"/>
      <c r="DF27" s="719"/>
      <c r="DG27" s="719"/>
      <c r="DH27" s="719"/>
      <c r="DI27" s="719"/>
      <c r="DJ27" s="719"/>
      <c r="DK27" s="720"/>
      <c r="DL27" s="692">
        <v>5946483</v>
      </c>
      <c r="DM27" s="719"/>
      <c r="DN27" s="719"/>
      <c r="DO27" s="719"/>
      <c r="DP27" s="719"/>
      <c r="DQ27" s="719"/>
      <c r="DR27" s="719"/>
      <c r="DS27" s="719"/>
      <c r="DT27" s="719"/>
      <c r="DU27" s="719"/>
      <c r="DV27" s="720"/>
      <c r="DW27" s="688">
        <v>16.600000000000001</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530274</v>
      </c>
      <c r="S28" s="684"/>
      <c r="T28" s="684"/>
      <c r="U28" s="684"/>
      <c r="V28" s="684"/>
      <c r="W28" s="684"/>
      <c r="X28" s="684"/>
      <c r="Y28" s="685"/>
      <c r="Z28" s="686">
        <v>0.7</v>
      </c>
      <c r="AA28" s="686"/>
      <c r="AB28" s="686"/>
      <c r="AC28" s="686"/>
      <c r="AD28" s="687" t="s">
        <v>233</v>
      </c>
      <c r="AE28" s="687"/>
      <c r="AF28" s="687"/>
      <c r="AG28" s="687"/>
      <c r="AH28" s="687"/>
      <c r="AI28" s="687"/>
      <c r="AJ28" s="687"/>
      <c r="AK28" s="687"/>
      <c r="AL28" s="688" t="s">
        <v>284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3237782</v>
      </c>
      <c r="CS28" s="684"/>
      <c r="CT28" s="684"/>
      <c r="CU28" s="684"/>
      <c r="CV28" s="684"/>
      <c r="CW28" s="684"/>
      <c r="CX28" s="684"/>
      <c r="CY28" s="685"/>
      <c r="CZ28" s="688">
        <v>4.5</v>
      </c>
      <c r="DA28" s="717"/>
      <c r="DB28" s="717"/>
      <c r="DC28" s="721"/>
      <c r="DD28" s="692">
        <v>3191222</v>
      </c>
      <c r="DE28" s="684"/>
      <c r="DF28" s="684"/>
      <c r="DG28" s="684"/>
      <c r="DH28" s="684"/>
      <c r="DI28" s="684"/>
      <c r="DJ28" s="684"/>
      <c r="DK28" s="685"/>
      <c r="DL28" s="692">
        <v>3191222</v>
      </c>
      <c r="DM28" s="684"/>
      <c r="DN28" s="684"/>
      <c r="DO28" s="684"/>
      <c r="DP28" s="684"/>
      <c r="DQ28" s="684"/>
      <c r="DR28" s="684"/>
      <c r="DS28" s="684"/>
      <c r="DT28" s="684"/>
      <c r="DU28" s="684"/>
      <c r="DV28" s="685"/>
      <c r="DW28" s="688">
        <v>8.9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657326</v>
      </c>
      <c r="S29" s="684"/>
      <c r="T29" s="684"/>
      <c r="U29" s="684"/>
      <c r="V29" s="684"/>
      <c r="W29" s="684"/>
      <c r="X29" s="684"/>
      <c r="Y29" s="685"/>
      <c r="Z29" s="686">
        <v>0.9</v>
      </c>
      <c r="AA29" s="686"/>
      <c r="AB29" s="686"/>
      <c r="AC29" s="686"/>
      <c r="AD29" s="687">
        <v>159731</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69</v>
      </c>
      <c r="CG29" s="699"/>
      <c r="CH29" s="699"/>
      <c r="CI29" s="699"/>
      <c r="CJ29" s="699"/>
      <c r="CK29" s="699"/>
      <c r="CL29" s="699"/>
      <c r="CM29" s="699"/>
      <c r="CN29" s="699"/>
      <c r="CO29" s="699"/>
      <c r="CP29" s="699"/>
      <c r="CQ29" s="700"/>
      <c r="CR29" s="683">
        <v>3237782</v>
      </c>
      <c r="CS29" s="719"/>
      <c r="CT29" s="719"/>
      <c r="CU29" s="719"/>
      <c r="CV29" s="719"/>
      <c r="CW29" s="719"/>
      <c r="CX29" s="719"/>
      <c r="CY29" s="720"/>
      <c r="CZ29" s="688">
        <v>4.5</v>
      </c>
      <c r="DA29" s="717"/>
      <c r="DB29" s="717"/>
      <c r="DC29" s="721"/>
      <c r="DD29" s="692">
        <v>3191222</v>
      </c>
      <c r="DE29" s="719"/>
      <c r="DF29" s="719"/>
      <c r="DG29" s="719"/>
      <c r="DH29" s="719"/>
      <c r="DI29" s="719"/>
      <c r="DJ29" s="719"/>
      <c r="DK29" s="720"/>
      <c r="DL29" s="692">
        <v>3191222</v>
      </c>
      <c r="DM29" s="719"/>
      <c r="DN29" s="719"/>
      <c r="DO29" s="719"/>
      <c r="DP29" s="719"/>
      <c r="DQ29" s="719"/>
      <c r="DR29" s="719"/>
      <c r="DS29" s="719"/>
      <c r="DT29" s="719"/>
      <c r="DU29" s="719"/>
      <c r="DV29" s="720"/>
      <c r="DW29" s="688">
        <v>8.9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781562</v>
      </c>
      <c r="S30" s="684"/>
      <c r="T30" s="684"/>
      <c r="U30" s="684"/>
      <c r="V30" s="684"/>
      <c r="W30" s="684"/>
      <c r="X30" s="684"/>
      <c r="Y30" s="685"/>
      <c r="Z30" s="686">
        <v>1.1000000000000001</v>
      </c>
      <c r="AA30" s="686"/>
      <c r="AB30" s="686"/>
      <c r="AC30" s="686"/>
      <c r="AD30" s="687" t="s">
        <v>239</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3023773</v>
      </c>
      <c r="CS30" s="684"/>
      <c r="CT30" s="684"/>
      <c r="CU30" s="684"/>
      <c r="CV30" s="684"/>
      <c r="CW30" s="684"/>
      <c r="CX30" s="684"/>
      <c r="CY30" s="685"/>
      <c r="CZ30" s="688">
        <v>4.2</v>
      </c>
      <c r="DA30" s="717"/>
      <c r="DB30" s="717"/>
      <c r="DC30" s="721"/>
      <c r="DD30" s="692">
        <v>2981997</v>
      </c>
      <c r="DE30" s="684"/>
      <c r="DF30" s="684"/>
      <c r="DG30" s="684"/>
      <c r="DH30" s="684"/>
      <c r="DI30" s="684"/>
      <c r="DJ30" s="684"/>
      <c r="DK30" s="685"/>
      <c r="DL30" s="692">
        <v>2981997</v>
      </c>
      <c r="DM30" s="684"/>
      <c r="DN30" s="684"/>
      <c r="DO30" s="684"/>
      <c r="DP30" s="684"/>
      <c r="DQ30" s="684"/>
      <c r="DR30" s="684"/>
      <c r="DS30" s="684"/>
      <c r="DT30" s="684"/>
      <c r="DU30" s="684"/>
      <c r="DV30" s="685"/>
      <c r="DW30" s="688">
        <v>8.3000000000000007</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12562581</v>
      </c>
      <c r="S31" s="684"/>
      <c r="T31" s="684"/>
      <c r="U31" s="684"/>
      <c r="V31" s="684"/>
      <c r="W31" s="684"/>
      <c r="X31" s="684"/>
      <c r="Y31" s="685"/>
      <c r="Z31" s="686">
        <v>17.100000000000001</v>
      </c>
      <c r="AA31" s="686"/>
      <c r="AB31" s="686"/>
      <c r="AC31" s="686"/>
      <c r="AD31" s="687" t="s">
        <v>233</v>
      </c>
      <c r="AE31" s="687"/>
      <c r="AF31" s="687"/>
      <c r="AG31" s="687"/>
      <c r="AH31" s="687"/>
      <c r="AI31" s="687"/>
      <c r="AJ31" s="687"/>
      <c r="AK31" s="687"/>
      <c r="AL31" s="688" t="s">
        <v>233</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99.4</v>
      </c>
      <c r="BH31" s="738"/>
      <c r="BI31" s="738"/>
      <c r="BJ31" s="738"/>
      <c r="BK31" s="738"/>
      <c r="BL31" s="738"/>
      <c r="BM31" s="678">
        <v>98.9</v>
      </c>
      <c r="BN31" s="738"/>
      <c r="BO31" s="738"/>
      <c r="BP31" s="738"/>
      <c r="BQ31" s="739"/>
      <c r="BR31" s="751">
        <v>99.5</v>
      </c>
      <c r="BS31" s="738"/>
      <c r="BT31" s="738"/>
      <c r="BU31" s="738"/>
      <c r="BV31" s="738"/>
      <c r="BW31" s="738"/>
      <c r="BX31" s="678">
        <v>99</v>
      </c>
      <c r="BY31" s="738"/>
      <c r="BZ31" s="738"/>
      <c r="CA31" s="738"/>
      <c r="CB31" s="739"/>
      <c r="CD31" s="725"/>
      <c r="CE31" s="726"/>
      <c r="CF31" s="698" t="s">
        <v>313</v>
      </c>
      <c r="CG31" s="699"/>
      <c r="CH31" s="699"/>
      <c r="CI31" s="699"/>
      <c r="CJ31" s="699"/>
      <c r="CK31" s="699"/>
      <c r="CL31" s="699"/>
      <c r="CM31" s="699"/>
      <c r="CN31" s="699"/>
      <c r="CO31" s="699"/>
      <c r="CP31" s="699"/>
      <c r="CQ31" s="700"/>
      <c r="CR31" s="683">
        <v>214009</v>
      </c>
      <c r="CS31" s="719"/>
      <c r="CT31" s="719"/>
      <c r="CU31" s="719"/>
      <c r="CV31" s="719"/>
      <c r="CW31" s="719"/>
      <c r="CX31" s="719"/>
      <c r="CY31" s="720"/>
      <c r="CZ31" s="688">
        <v>0.3</v>
      </c>
      <c r="DA31" s="717"/>
      <c r="DB31" s="717"/>
      <c r="DC31" s="721"/>
      <c r="DD31" s="692">
        <v>209225</v>
      </c>
      <c r="DE31" s="719"/>
      <c r="DF31" s="719"/>
      <c r="DG31" s="719"/>
      <c r="DH31" s="719"/>
      <c r="DI31" s="719"/>
      <c r="DJ31" s="719"/>
      <c r="DK31" s="720"/>
      <c r="DL31" s="692">
        <v>209225</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233</v>
      </c>
      <c r="S32" s="684"/>
      <c r="T32" s="684"/>
      <c r="U32" s="684"/>
      <c r="V32" s="684"/>
      <c r="W32" s="684"/>
      <c r="X32" s="684"/>
      <c r="Y32" s="685"/>
      <c r="Z32" s="686" t="s">
        <v>233</v>
      </c>
      <c r="AA32" s="686"/>
      <c r="AB32" s="686"/>
      <c r="AC32" s="686"/>
      <c r="AD32" s="687" t="s">
        <v>239</v>
      </c>
      <c r="AE32" s="687"/>
      <c r="AF32" s="687"/>
      <c r="AG32" s="687"/>
      <c r="AH32" s="687"/>
      <c r="AI32" s="687"/>
      <c r="AJ32" s="687"/>
      <c r="AK32" s="687"/>
      <c r="AL32" s="688" t="s">
        <v>284</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99.3</v>
      </c>
      <c r="BH32" s="719"/>
      <c r="BI32" s="719"/>
      <c r="BJ32" s="719"/>
      <c r="BK32" s="719"/>
      <c r="BL32" s="719"/>
      <c r="BM32" s="689">
        <v>98.5</v>
      </c>
      <c r="BN32" s="749"/>
      <c r="BO32" s="749"/>
      <c r="BP32" s="749"/>
      <c r="BQ32" s="750"/>
      <c r="BR32" s="752">
        <v>99.4</v>
      </c>
      <c r="BS32" s="719"/>
      <c r="BT32" s="719"/>
      <c r="BU32" s="719"/>
      <c r="BV32" s="719"/>
      <c r="BW32" s="719"/>
      <c r="BX32" s="689">
        <v>98.7</v>
      </c>
      <c r="BY32" s="749"/>
      <c r="BZ32" s="749"/>
      <c r="CA32" s="749"/>
      <c r="CB32" s="750"/>
      <c r="CD32" s="727"/>
      <c r="CE32" s="728"/>
      <c r="CF32" s="698" t="s">
        <v>317</v>
      </c>
      <c r="CG32" s="699"/>
      <c r="CH32" s="699"/>
      <c r="CI32" s="699"/>
      <c r="CJ32" s="699"/>
      <c r="CK32" s="699"/>
      <c r="CL32" s="699"/>
      <c r="CM32" s="699"/>
      <c r="CN32" s="699"/>
      <c r="CO32" s="699"/>
      <c r="CP32" s="699"/>
      <c r="CQ32" s="700"/>
      <c r="CR32" s="683" t="s">
        <v>233</v>
      </c>
      <c r="CS32" s="684"/>
      <c r="CT32" s="684"/>
      <c r="CU32" s="684"/>
      <c r="CV32" s="684"/>
      <c r="CW32" s="684"/>
      <c r="CX32" s="684"/>
      <c r="CY32" s="685"/>
      <c r="CZ32" s="688" t="s">
        <v>233</v>
      </c>
      <c r="DA32" s="717"/>
      <c r="DB32" s="717"/>
      <c r="DC32" s="721"/>
      <c r="DD32" s="692" t="s">
        <v>239</v>
      </c>
      <c r="DE32" s="684"/>
      <c r="DF32" s="684"/>
      <c r="DG32" s="684"/>
      <c r="DH32" s="684"/>
      <c r="DI32" s="684"/>
      <c r="DJ32" s="684"/>
      <c r="DK32" s="685"/>
      <c r="DL32" s="692" t="s">
        <v>239</v>
      </c>
      <c r="DM32" s="684"/>
      <c r="DN32" s="684"/>
      <c r="DO32" s="684"/>
      <c r="DP32" s="684"/>
      <c r="DQ32" s="684"/>
      <c r="DR32" s="684"/>
      <c r="DS32" s="684"/>
      <c r="DT32" s="684"/>
      <c r="DU32" s="684"/>
      <c r="DV32" s="685"/>
      <c r="DW32" s="688" t="s">
        <v>239</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9838693</v>
      </c>
      <c r="S33" s="684"/>
      <c r="T33" s="684"/>
      <c r="U33" s="684"/>
      <c r="V33" s="684"/>
      <c r="W33" s="684"/>
      <c r="X33" s="684"/>
      <c r="Y33" s="685"/>
      <c r="Z33" s="686">
        <v>13.4</v>
      </c>
      <c r="AA33" s="686"/>
      <c r="AB33" s="686"/>
      <c r="AC33" s="686"/>
      <c r="AD33" s="687" t="s">
        <v>233</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99.5</v>
      </c>
      <c r="BH33" s="754"/>
      <c r="BI33" s="754"/>
      <c r="BJ33" s="754"/>
      <c r="BK33" s="754"/>
      <c r="BL33" s="754"/>
      <c r="BM33" s="755">
        <v>99.2</v>
      </c>
      <c r="BN33" s="754"/>
      <c r="BO33" s="754"/>
      <c r="BP33" s="754"/>
      <c r="BQ33" s="756"/>
      <c r="BR33" s="753">
        <v>99.7</v>
      </c>
      <c r="BS33" s="754"/>
      <c r="BT33" s="754"/>
      <c r="BU33" s="754"/>
      <c r="BV33" s="754"/>
      <c r="BW33" s="754"/>
      <c r="BX33" s="755">
        <v>99.4</v>
      </c>
      <c r="BY33" s="754"/>
      <c r="BZ33" s="754"/>
      <c r="CA33" s="754"/>
      <c r="CB33" s="756"/>
      <c r="CD33" s="698" t="s">
        <v>320</v>
      </c>
      <c r="CE33" s="699"/>
      <c r="CF33" s="699"/>
      <c r="CG33" s="699"/>
      <c r="CH33" s="699"/>
      <c r="CI33" s="699"/>
      <c r="CJ33" s="699"/>
      <c r="CK33" s="699"/>
      <c r="CL33" s="699"/>
      <c r="CM33" s="699"/>
      <c r="CN33" s="699"/>
      <c r="CO33" s="699"/>
      <c r="CP33" s="699"/>
      <c r="CQ33" s="700"/>
      <c r="CR33" s="683">
        <v>27974384</v>
      </c>
      <c r="CS33" s="719"/>
      <c r="CT33" s="719"/>
      <c r="CU33" s="719"/>
      <c r="CV33" s="719"/>
      <c r="CW33" s="719"/>
      <c r="CX33" s="719"/>
      <c r="CY33" s="720"/>
      <c r="CZ33" s="688">
        <v>39.1</v>
      </c>
      <c r="DA33" s="717"/>
      <c r="DB33" s="717"/>
      <c r="DC33" s="721"/>
      <c r="DD33" s="692">
        <v>21500967</v>
      </c>
      <c r="DE33" s="719"/>
      <c r="DF33" s="719"/>
      <c r="DG33" s="719"/>
      <c r="DH33" s="719"/>
      <c r="DI33" s="719"/>
      <c r="DJ33" s="719"/>
      <c r="DK33" s="720"/>
      <c r="DL33" s="692">
        <v>15772754</v>
      </c>
      <c r="DM33" s="719"/>
      <c r="DN33" s="719"/>
      <c r="DO33" s="719"/>
      <c r="DP33" s="719"/>
      <c r="DQ33" s="719"/>
      <c r="DR33" s="719"/>
      <c r="DS33" s="719"/>
      <c r="DT33" s="719"/>
      <c r="DU33" s="719"/>
      <c r="DV33" s="720"/>
      <c r="DW33" s="688">
        <v>44.2</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164256</v>
      </c>
      <c r="S34" s="684"/>
      <c r="T34" s="684"/>
      <c r="U34" s="684"/>
      <c r="V34" s="684"/>
      <c r="W34" s="684"/>
      <c r="X34" s="684"/>
      <c r="Y34" s="685"/>
      <c r="Z34" s="686">
        <v>0.2</v>
      </c>
      <c r="AA34" s="686"/>
      <c r="AB34" s="686"/>
      <c r="AC34" s="686"/>
      <c r="AD34" s="687">
        <v>108381</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10257572</v>
      </c>
      <c r="CS34" s="684"/>
      <c r="CT34" s="684"/>
      <c r="CU34" s="684"/>
      <c r="CV34" s="684"/>
      <c r="CW34" s="684"/>
      <c r="CX34" s="684"/>
      <c r="CY34" s="685"/>
      <c r="CZ34" s="688">
        <v>14.3</v>
      </c>
      <c r="DA34" s="717"/>
      <c r="DB34" s="717"/>
      <c r="DC34" s="721"/>
      <c r="DD34" s="692">
        <v>7560368</v>
      </c>
      <c r="DE34" s="684"/>
      <c r="DF34" s="684"/>
      <c r="DG34" s="684"/>
      <c r="DH34" s="684"/>
      <c r="DI34" s="684"/>
      <c r="DJ34" s="684"/>
      <c r="DK34" s="685"/>
      <c r="DL34" s="692">
        <v>6257980</v>
      </c>
      <c r="DM34" s="684"/>
      <c r="DN34" s="684"/>
      <c r="DO34" s="684"/>
      <c r="DP34" s="684"/>
      <c r="DQ34" s="684"/>
      <c r="DR34" s="684"/>
      <c r="DS34" s="684"/>
      <c r="DT34" s="684"/>
      <c r="DU34" s="684"/>
      <c r="DV34" s="685"/>
      <c r="DW34" s="688">
        <v>17.5</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41412</v>
      </c>
      <c r="S35" s="684"/>
      <c r="T35" s="684"/>
      <c r="U35" s="684"/>
      <c r="V35" s="684"/>
      <c r="W35" s="684"/>
      <c r="X35" s="684"/>
      <c r="Y35" s="685"/>
      <c r="Z35" s="686">
        <v>0.1</v>
      </c>
      <c r="AA35" s="686"/>
      <c r="AB35" s="686"/>
      <c r="AC35" s="686"/>
      <c r="AD35" s="687" t="s">
        <v>239</v>
      </c>
      <c r="AE35" s="687"/>
      <c r="AF35" s="687"/>
      <c r="AG35" s="687"/>
      <c r="AH35" s="687"/>
      <c r="AI35" s="687"/>
      <c r="AJ35" s="687"/>
      <c r="AK35" s="687"/>
      <c r="AL35" s="688" t="s">
        <v>239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347730</v>
      </c>
      <c r="CS35" s="719"/>
      <c r="CT35" s="719"/>
      <c r="CU35" s="719"/>
      <c r="CV35" s="719"/>
      <c r="CW35" s="719"/>
      <c r="CX35" s="719"/>
      <c r="CY35" s="720"/>
      <c r="CZ35" s="688">
        <v>0.5</v>
      </c>
      <c r="DA35" s="717"/>
      <c r="DB35" s="717"/>
      <c r="DC35" s="721"/>
      <c r="DD35" s="692">
        <v>300341</v>
      </c>
      <c r="DE35" s="719"/>
      <c r="DF35" s="719"/>
      <c r="DG35" s="719"/>
      <c r="DH35" s="719"/>
      <c r="DI35" s="719"/>
      <c r="DJ35" s="719"/>
      <c r="DK35" s="720"/>
      <c r="DL35" s="692">
        <v>300341</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4467662</v>
      </c>
      <c r="S36" s="684"/>
      <c r="T36" s="684"/>
      <c r="U36" s="684"/>
      <c r="V36" s="684"/>
      <c r="W36" s="684"/>
      <c r="X36" s="684"/>
      <c r="Y36" s="685"/>
      <c r="Z36" s="686">
        <v>6.1</v>
      </c>
      <c r="AA36" s="686"/>
      <c r="AB36" s="686"/>
      <c r="AC36" s="686"/>
      <c r="AD36" s="687" t="s">
        <v>233</v>
      </c>
      <c r="AE36" s="687"/>
      <c r="AF36" s="687"/>
      <c r="AG36" s="687"/>
      <c r="AH36" s="687"/>
      <c r="AI36" s="687"/>
      <c r="AJ36" s="687"/>
      <c r="AK36" s="687"/>
      <c r="AL36" s="688" t="s">
        <v>239</v>
      </c>
      <c r="AM36" s="689"/>
      <c r="AN36" s="689"/>
      <c r="AO36" s="690"/>
      <c r="AP36" s="235"/>
      <c r="AQ36" s="757" t="s">
        <v>328</v>
      </c>
      <c r="AR36" s="758"/>
      <c r="AS36" s="758"/>
      <c r="AT36" s="758"/>
      <c r="AU36" s="758"/>
      <c r="AV36" s="758"/>
      <c r="AW36" s="758"/>
      <c r="AX36" s="758"/>
      <c r="AY36" s="759"/>
      <c r="AZ36" s="672">
        <v>8942674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59724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6862481</v>
      </c>
      <c r="CS36" s="684"/>
      <c r="CT36" s="684"/>
      <c r="CU36" s="684"/>
      <c r="CV36" s="684"/>
      <c r="CW36" s="684"/>
      <c r="CX36" s="684"/>
      <c r="CY36" s="685"/>
      <c r="CZ36" s="688">
        <v>9.6</v>
      </c>
      <c r="DA36" s="717"/>
      <c r="DB36" s="717"/>
      <c r="DC36" s="721"/>
      <c r="DD36" s="692">
        <v>4683112</v>
      </c>
      <c r="DE36" s="684"/>
      <c r="DF36" s="684"/>
      <c r="DG36" s="684"/>
      <c r="DH36" s="684"/>
      <c r="DI36" s="684"/>
      <c r="DJ36" s="684"/>
      <c r="DK36" s="685"/>
      <c r="DL36" s="692">
        <v>4148516</v>
      </c>
      <c r="DM36" s="684"/>
      <c r="DN36" s="684"/>
      <c r="DO36" s="684"/>
      <c r="DP36" s="684"/>
      <c r="DQ36" s="684"/>
      <c r="DR36" s="684"/>
      <c r="DS36" s="684"/>
      <c r="DT36" s="684"/>
      <c r="DU36" s="684"/>
      <c r="DV36" s="685"/>
      <c r="DW36" s="688">
        <v>11.6</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1789511</v>
      </c>
      <c r="S37" s="684"/>
      <c r="T37" s="684"/>
      <c r="U37" s="684"/>
      <c r="V37" s="684"/>
      <c r="W37" s="684"/>
      <c r="X37" s="684"/>
      <c r="Y37" s="685"/>
      <c r="Z37" s="686">
        <v>2.4</v>
      </c>
      <c r="AA37" s="686"/>
      <c r="AB37" s="686"/>
      <c r="AC37" s="686"/>
      <c r="AD37" s="687" t="s">
        <v>233</v>
      </c>
      <c r="AE37" s="687"/>
      <c r="AF37" s="687"/>
      <c r="AG37" s="687"/>
      <c r="AH37" s="687"/>
      <c r="AI37" s="687"/>
      <c r="AJ37" s="687"/>
      <c r="AK37" s="687"/>
      <c r="AL37" s="688" t="s">
        <v>239</v>
      </c>
      <c r="AM37" s="689"/>
      <c r="AN37" s="689"/>
      <c r="AO37" s="690"/>
      <c r="AQ37" s="761" t="s">
        <v>332</v>
      </c>
      <c r="AR37" s="762"/>
      <c r="AS37" s="762"/>
      <c r="AT37" s="762"/>
      <c r="AU37" s="762"/>
      <c r="AV37" s="762"/>
      <c r="AW37" s="762"/>
      <c r="AX37" s="762"/>
      <c r="AY37" s="763"/>
      <c r="AZ37" s="683">
        <v>1663876</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-1167221</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756026</v>
      </c>
      <c r="CS37" s="719"/>
      <c r="CT37" s="719"/>
      <c r="CU37" s="719"/>
      <c r="CV37" s="719"/>
      <c r="CW37" s="719"/>
      <c r="CX37" s="719"/>
      <c r="CY37" s="720"/>
      <c r="CZ37" s="688">
        <v>1.1000000000000001</v>
      </c>
      <c r="DA37" s="717"/>
      <c r="DB37" s="717"/>
      <c r="DC37" s="721"/>
      <c r="DD37" s="692">
        <v>626026</v>
      </c>
      <c r="DE37" s="719"/>
      <c r="DF37" s="719"/>
      <c r="DG37" s="719"/>
      <c r="DH37" s="719"/>
      <c r="DI37" s="719"/>
      <c r="DJ37" s="719"/>
      <c r="DK37" s="720"/>
      <c r="DL37" s="692">
        <v>488290</v>
      </c>
      <c r="DM37" s="719"/>
      <c r="DN37" s="719"/>
      <c r="DO37" s="719"/>
      <c r="DP37" s="719"/>
      <c r="DQ37" s="719"/>
      <c r="DR37" s="719"/>
      <c r="DS37" s="719"/>
      <c r="DT37" s="719"/>
      <c r="DU37" s="719"/>
      <c r="DV37" s="720"/>
      <c r="DW37" s="688">
        <v>1.4</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1555547</v>
      </c>
      <c r="S38" s="684"/>
      <c r="T38" s="684"/>
      <c r="U38" s="684"/>
      <c r="V38" s="684"/>
      <c r="W38" s="684"/>
      <c r="X38" s="684"/>
      <c r="Y38" s="685"/>
      <c r="Z38" s="686">
        <v>2.1</v>
      </c>
      <c r="AA38" s="686"/>
      <c r="AB38" s="686"/>
      <c r="AC38" s="686"/>
      <c r="AD38" s="687">
        <v>101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1000000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24351</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7908542</v>
      </c>
      <c r="CS38" s="684"/>
      <c r="CT38" s="684"/>
      <c r="CU38" s="684"/>
      <c r="CV38" s="684"/>
      <c r="CW38" s="684"/>
      <c r="CX38" s="684"/>
      <c r="CY38" s="685"/>
      <c r="CZ38" s="688">
        <v>11</v>
      </c>
      <c r="DA38" s="717"/>
      <c r="DB38" s="717"/>
      <c r="DC38" s="721"/>
      <c r="DD38" s="692">
        <v>7000482</v>
      </c>
      <c r="DE38" s="684"/>
      <c r="DF38" s="684"/>
      <c r="DG38" s="684"/>
      <c r="DH38" s="684"/>
      <c r="DI38" s="684"/>
      <c r="DJ38" s="684"/>
      <c r="DK38" s="685"/>
      <c r="DL38" s="692">
        <v>5015917</v>
      </c>
      <c r="DM38" s="684"/>
      <c r="DN38" s="684"/>
      <c r="DO38" s="684"/>
      <c r="DP38" s="684"/>
      <c r="DQ38" s="684"/>
      <c r="DR38" s="684"/>
      <c r="DS38" s="684"/>
      <c r="DT38" s="684"/>
      <c r="DU38" s="684"/>
      <c r="DV38" s="685"/>
      <c r="DW38" s="688">
        <v>14</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4470682</v>
      </c>
      <c r="S39" s="684"/>
      <c r="T39" s="684"/>
      <c r="U39" s="684"/>
      <c r="V39" s="684"/>
      <c r="W39" s="684"/>
      <c r="X39" s="684"/>
      <c r="Y39" s="685"/>
      <c r="Z39" s="686">
        <v>6.1</v>
      </c>
      <c r="AA39" s="686"/>
      <c r="AB39" s="686"/>
      <c r="AC39" s="686"/>
      <c r="AD39" s="687" t="s">
        <v>233</v>
      </c>
      <c r="AE39" s="687"/>
      <c r="AF39" s="687"/>
      <c r="AG39" s="687"/>
      <c r="AH39" s="687"/>
      <c r="AI39" s="687"/>
      <c r="AJ39" s="687"/>
      <c r="AK39" s="687"/>
      <c r="AL39" s="688" t="s">
        <v>239</v>
      </c>
      <c r="AM39" s="689"/>
      <c r="AN39" s="689"/>
      <c r="AO39" s="690"/>
      <c r="AQ39" s="761" t="s">
        <v>340</v>
      </c>
      <c r="AR39" s="762"/>
      <c r="AS39" s="762"/>
      <c r="AT39" s="762"/>
      <c r="AU39" s="762"/>
      <c r="AV39" s="762"/>
      <c r="AW39" s="762"/>
      <c r="AX39" s="762"/>
      <c r="AY39" s="763"/>
      <c r="AZ39" s="683">
        <v>34132</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35478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2545559</v>
      </c>
      <c r="CS39" s="719"/>
      <c r="CT39" s="719"/>
      <c r="CU39" s="719"/>
      <c r="CV39" s="719"/>
      <c r="CW39" s="719"/>
      <c r="CX39" s="719"/>
      <c r="CY39" s="720"/>
      <c r="CZ39" s="688">
        <v>3.6</v>
      </c>
      <c r="DA39" s="717"/>
      <c r="DB39" s="717"/>
      <c r="DC39" s="721"/>
      <c r="DD39" s="692">
        <v>1906664</v>
      </c>
      <c r="DE39" s="719"/>
      <c r="DF39" s="719"/>
      <c r="DG39" s="719"/>
      <c r="DH39" s="719"/>
      <c r="DI39" s="719"/>
      <c r="DJ39" s="719"/>
      <c r="DK39" s="720"/>
      <c r="DL39" s="692" t="s">
        <v>233</v>
      </c>
      <c r="DM39" s="719"/>
      <c r="DN39" s="719"/>
      <c r="DO39" s="719"/>
      <c r="DP39" s="719"/>
      <c r="DQ39" s="719"/>
      <c r="DR39" s="719"/>
      <c r="DS39" s="719"/>
      <c r="DT39" s="719"/>
      <c r="DU39" s="719"/>
      <c r="DV39" s="720"/>
      <c r="DW39" s="688" t="s">
        <v>233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233</v>
      </c>
      <c r="AA40" s="686"/>
      <c r="AB40" s="686"/>
      <c r="AC40" s="686"/>
      <c r="AD40" s="687" t="s">
        <v>239</v>
      </c>
      <c r="AE40" s="687"/>
      <c r="AF40" s="687"/>
      <c r="AG40" s="687"/>
      <c r="AH40" s="687"/>
      <c r="AI40" s="687"/>
      <c r="AJ40" s="687"/>
      <c r="AK40" s="687"/>
      <c r="AL40" s="688" t="s">
        <v>239</v>
      </c>
      <c r="AM40" s="689"/>
      <c r="AN40" s="689"/>
      <c r="AO40" s="690"/>
      <c r="AQ40" s="761" t="s">
        <v>344</v>
      </c>
      <c r="AR40" s="762"/>
      <c r="AS40" s="762"/>
      <c r="AT40" s="762"/>
      <c r="AU40" s="762"/>
      <c r="AV40" s="762"/>
      <c r="AW40" s="762"/>
      <c r="AX40" s="762"/>
      <c r="AY40" s="763"/>
      <c r="AZ40" s="683" t="s">
        <v>239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52500</v>
      </c>
      <c r="CS40" s="684"/>
      <c r="CT40" s="684"/>
      <c r="CU40" s="684"/>
      <c r="CV40" s="684"/>
      <c r="CW40" s="684"/>
      <c r="CX40" s="684"/>
      <c r="CY40" s="685"/>
      <c r="CZ40" s="688">
        <v>0.1</v>
      </c>
      <c r="DA40" s="717"/>
      <c r="DB40" s="717"/>
      <c r="DC40" s="721"/>
      <c r="DD40" s="692">
        <v>50000</v>
      </c>
      <c r="DE40" s="684"/>
      <c r="DF40" s="684"/>
      <c r="DG40" s="684"/>
      <c r="DH40" s="684"/>
      <c r="DI40" s="684"/>
      <c r="DJ40" s="684"/>
      <c r="DK40" s="685"/>
      <c r="DL40" s="692">
        <v>50000</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1433982</v>
      </c>
      <c r="S41" s="684"/>
      <c r="T41" s="684"/>
      <c r="U41" s="684"/>
      <c r="V41" s="684"/>
      <c r="W41" s="684"/>
      <c r="X41" s="684"/>
      <c r="Y41" s="685"/>
      <c r="Z41" s="686">
        <v>1.9</v>
      </c>
      <c r="AA41" s="686"/>
      <c r="AB41" s="686"/>
      <c r="AC41" s="686"/>
      <c r="AD41" s="687" t="s">
        <v>233</v>
      </c>
      <c r="AE41" s="687"/>
      <c r="AF41" s="687"/>
      <c r="AG41" s="687"/>
      <c r="AH41" s="687"/>
      <c r="AI41" s="687"/>
      <c r="AJ41" s="687"/>
      <c r="AK41" s="687"/>
      <c r="AL41" s="688" t="s">
        <v>233</v>
      </c>
      <c r="AM41" s="689"/>
      <c r="AN41" s="689"/>
      <c r="AO41" s="690"/>
      <c r="AQ41" s="761" t="s">
        <v>349</v>
      </c>
      <c r="AR41" s="762"/>
      <c r="AS41" s="762"/>
      <c r="AT41" s="762"/>
      <c r="AU41" s="762"/>
      <c r="AV41" s="762"/>
      <c r="AW41" s="762"/>
      <c r="AX41" s="762"/>
      <c r="AY41" s="763"/>
      <c r="AZ41" s="683">
        <v>2022785</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239</v>
      </c>
      <c r="DA41" s="717"/>
      <c r="DB41" s="717"/>
      <c r="DC41" s="721"/>
      <c r="DD41" s="692" t="s">
        <v>239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73581978</v>
      </c>
      <c r="S42" s="769"/>
      <c r="T42" s="769"/>
      <c r="U42" s="769"/>
      <c r="V42" s="769"/>
      <c r="W42" s="769"/>
      <c r="X42" s="769"/>
      <c r="Y42" s="777"/>
      <c r="Z42" s="778">
        <v>100</v>
      </c>
      <c r="AA42" s="778"/>
      <c r="AB42" s="778"/>
      <c r="AC42" s="778"/>
      <c r="AD42" s="779">
        <v>34285862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4221881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299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10111294</v>
      </c>
      <c r="CS42" s="684"/>
      <c r="CT42" s="684"/>
      <c r="CU42" s="684"/>
      <c r="CV42" s="684"/>
      <c r="CW42" s="684"/>
      <c r="CX42" s="684"/>
      <c r="CY42" s="685"/>
      <c r="CZ42" s="688">
        <v>14.1</v>
      </c>
      <c r="DA42" s="689"/>
      <c r="DB42" s="689"/>
      <c r="DC42" s="701"/>
      <c r="DD42" s="692">
        <v>665777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128250</v>
      </c>
      <c r="CS43" s="719"/>
      <c r="CT43" s="719"/>
      <c r="CU43" s="719"/>
      <c r="CV43" s="719"/>
      <c r="CW43" s="719"/>
      <c r="CX43" s="719"/>
      <c r="CY43" s="720"/>
      <c r="CZ43" s="688">
        <v>0.2</v>
      </c>
      <c r="DA43" s="717"/>
      <c r="DB43" s="717"/>
      <c r="DC43" s="721"/>
      <c r="DD43" s="692">
        <v>106687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10064080</v>
      </c>
      <c r="CS44" s="684"/>
      <c r="CT44" s="684"/>
      <c r="CU44" s="684"/>
      <c r="CV44" s="684"/>
      <c r="CW44" s="684"/>
      <c r="CX44" s="684"/>
      <c r="CY44" s="685"/>
      <c r="CZ44" s="688">
        <v>14.1</v>
      </c>
      <c r="DA44" s="689"/>
      <c r="DB44" s="689"/>
      <c r="DC44" s="701"/>
      <c r="DD44" s="692">
        <v>644107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4957281</v>
      </c>
      <c r="CS45" s="719"/>
      <c r="CT45" s="719"/>
      <c r="CU45" s="719"/>
      <c r="CV45" s="719"/>
      <c r="CW45" s="719"/>
      <c r="CX45" s="719"/>
      <c r="CY45" s="720"/>
      <c r="CZ45" s="688">
        <v>6.9</v>
      </c>
      <c r="DA45" s="717"/>
      <c r="DB45" s="717"/>
      <c r="DC45" s="721"/>
      <c r="DD45" s="692">
        <v>231559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5106799</v>
      </c>
      <c r="CS46" s="684"/>
      <c r="CT46" s="684"/>
      <c r="CU46" s="684"/>
      <c r="CV46" s="684"/>
      <c r="CW46" s="684"/>
      <c r="CX46" s="684"/>
      <c r="CY46" s="685"/>
      <c r="CZ46" s="688">
        <v>7.1</v>
      </c>
      <c r="DA46" s="689"/>
      <c r="DB46" s="689"/>
      <c r="DC46" s="701"/>
      <c r="DD46" s="692">
        <v>412548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47214</v>
      </c>
      <c r="CS47" s="719"/>
      <c r="CT47" s="719"/>
      <c r="CU47" s="719"/>
      <c r="CV47" s="719"/>
      <c r="CW47" s="719"/>
      <c r="CX47" s="719"/>
      <c r="CY47" s="720"/>
      <c r="CZ47" s="688">
        <v>0.1</v>
      </c>
      <c r="DA47" s="717"/>
      <c r="DB47" s="717"/>
      <c r="DC47" s="721"/>
      <c r="DD47" s="692">
        <v>21670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71606338</v>
      </c>
      <c r="CS49" s="754"/>
      <c r="CT49" s="754"/>
      <c r="CU49" s="754"/>
      <c r="CV49" s="754"/>
      <c r="CW49" s="754"/>
      <c r="CX49" s="754"/>
      <c r="CY49" s="785"/>
      <c r="CZ49" s="780">
        <v>100</v>
      </c>
      <c r="DA49" s="786"/>
      <c r="DB49" s="786"/>
      <c r="DC49" s="787"/>
      <c r="DD49" s="788">
        <v>40357710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mIUD/62wsnvOjRWk9axTfbg6Nyr6YAsZbgKCms/8mk5s2axuLogfrLVXfYKAmp4TFZT5EcTC1Fj6FrL49nR2g==" saltValue="VpUjIRxEnXQmR1hKwCdEl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J1" zoomScale="85" zoomScaleNormal="85" zoomScaleSheetLayoutView="70" workbookViewId="0">
      <selection activeCell="DQ8" sqref="DQ8:DU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71523</v>
      </c>
      <c r="R7" s="819"/>
      <c r="S7" s="819"/>
      <c r="T7" s="819"/>
      <c r="U7" s="819"/>
      <c r="V7" s="819">
        <v>69651</v>
      </c>
      <c r="W7" s="819"/>
      <c r="X7" s="819"/>
      <c r="Y7" s="819"/>
      <c r="Z7" s="819"/>
      <c r="AA7" s="819">
        <f>Q7-V7</f>
        <v>1872</v>
      </c>
      <c r="AB7" s="819"/>
      <c r="AC7" s="819"/>
      <c r="AD7" s="819"/>
      <c r="AE7" s="820"/>
      <c r="AF7" s="821">
        <v>1856</v>
      </c>
      <c r="AG7" s="822"/>
      <c r="AH7" s="822"/>
      <c r="AI7" s="822"/>
      <c r="AJ7" s="823"/>
      <c r="AK7" s="858">
        <v>46</v>
      </c>
      <c r="AL7" s="859"/>
      <c r="AM7" s="859"/>
      <c r="AN7" s="859"/>
      <c r="AO7" s="859"/>
      <c r="AP7" s="859">
        <v>34176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610</v>
      </c>
      <c r="BS7" s="862" t="s">
        <v>606</v>
      </c>
      <c r="BT7" s="863"/>
      <c r="BU7" s="863"/>
      <c r="BV7" s="863"/>
      <c r="BW7" s="863"/>
      <c r="BX7" s="863"/>
      <c r="BY7" s="863"/>
      <c r="BZ7" s="863"/>
      <c r="CA7" s="863"/>
      <c r="CB7" s="863"/>
      <c r="CC7" s="863"/>
      <c r="CD7" s="863"/>
      <c r="CE7" s="863"/>
      <c r="CF7" s="863"/>
      <c r="CG7" s="864"/>
      <c r="CH7" s="855">
        <v>62</v>
      </c>
      <c r="CI7" s="856"/>
      <c r="CJ7" s="856"/>
      <c r="CK7" s="856"/>
      <c r="CL7" s="857"/>
      <c r="CM7" s="855">
        <v>-927</v>
      </c>
      <c r="CN7" s="856"/>
      <c r="CO7" s="856"/>
      <c r="CP7" s="856"/>
      <c r="CQ7" s="857"/>
      <c r="CR7" s="855">
        <v>5</v>
      </c>
      <c r="CS7" s="856"/>
      <c r="CT7" s="856"/>
      <c r="CU7" s="856"/>
      <c r="CV7" s="857"/>
      <c r="CW7" s="855">
        <v>75</v>
      </c>
      <c r="CX7" s="856"/>
      <c r="CY7" s="856"/>
      <c r="CZ7" s="856"/>
      <c r="DA7" s="857"/>
      <c r="DB7" s="855" t="s">
        <v>612</v>
      </c>
      <c r="DC7" s="856"/>
      <c r="DD7" s="856"/>
      <c r="DE7" s="856"/>
      <c r="DF7" s="857"/>
      <c r="DG7" s="855">
        <v>7039</v>
      </c>
      <c r="DH7" s="856"/>
      <c r="DI7" s="856"/>
      <c r="DJ7" s="856"/>
      <c r="DK7" s="857"/>
      <c r="DL7" s="855" t="s">
        <v>612</v>
      </c>
      <c r="DM7" s="856"/>
      <c r="DN7" s="856"/>
      <c r="DO7" s="856"/>
      <c r="DP7" s="857"/>
      <c r="DQ7" s="855">
        <v>927</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3453</v>
      </c>
      <c r="R8" s="843"/>
      <c r="S8" s="843"/>
      <c r="T8" s="843"/>
      <c r="U8" s="843"/>
      <c r="V8" s="843">
        <v>3350</v>
      </c>
      <c r="W8" s="843"/>
      <c r="X8" s="843"/>
      <c r="Y8" s="843"/>
      <c r="Z8" s="843"/>
      <c r="AA8" s="843">
        <v>103</v>
      </c>
      <c r="AB8" s="843"/>
      <c r="AC8" s="843"/>
      <c r="AD8" s="843"/>
      <c r="AE8" s="844"/>
      <c r="AF8" s="845">
        <v>95</v>
      </c>
      <c r="AG8" s="846"/>
      <c r="AH8" s="846"/>
      <c r="AI8" s="846"/>
      <c r="AJ8" s="847"/>
      <c r="AK8" s="848">
        <v>1312</v>
      </c>
      <c r="AL8" s="849"/>
      <c r="AM8" s="849"/>
      <c r="AN8" s="849"/>
      <c r="AO8" s="849"/>
      <c r="AP8" s="849">
        <v>1718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607</v>
      </c>
      <c r="BT8" s="853"/>
      <c r="BU8" s="853"/>
      <c r="BV8" s="853"/>
      <c r="BW8" s="853"/>
      <c r="BX8" s="853"/>
      <c r="BY8" s="853"/>
      <c r="BZ8" s="853"/>
      <c r="CA8" s="853"/>
      <c r="CB8" s="853"/>
      <c r="CC8" s="853"/>
      <c r="CD8" s="853"/>
      <c r="CE8" s="853"/>
      <c r="CF8" s="853"/>
      <c r="CG8" s="854"/>
      <c r="CH8" s="865">
        <v>-5</v>
      </c>
      <c r="CI8" s="866"/>
      <c r="CJ8" s="866"/>
      <c r="CK8" s="866"/>
      <c r="CL8" s="867"/>
      <c r="CM8" s="865">
        <v>127</v>
      </c>
      <c r="CN8" s="866"/>
      <c r="CO8" s="866"/>
      <c r="CP8" s="866"/>
      <c r="CQ8" s="867"/>
      <c r="CR8" s="865">
        <v>30</v>
      </c>
      <c r="CS8" s="866"/>
      <c r="CT8" s="866"/>
      <c r="CU8" s="866"/>
      <c r="CV8" s="867"/>
      <c r="CW8" s="865" t="s">
        <v>612</v>
      </c>
      <c r="CX8" s="866"/>
      <c r="CY8" s="866"/>
      <c r="CZ8" s="866"/>
      <c r="DA8" s="867"/>
      <c r="DB8" s="865" t="s">
        <v>612</v>
      </c>
      <c r="DC8" s="866"/>
      <c r="DD8" s="866"/>
      <c r="DE8" s="866"/>
      <c r="DF8" s="867"/>
      <c r="DG8" s="865" t="s">
        <v>612</v>
      </c>
      <c r="DH8" s="866"/>
      <c r="DI8" s="866"/>
      <c r="DJ8" s="866"/>
      <c r="DK8" s="867"/>
      <c r="DL8" s="865" t="s">
        <v>612</v>
      </c>
      <c r="DM8" s="866"/>
      <c r="DN8" s="866"/>
      <c r="DO8" s="866"/>
      <c r="DP8" s="867"/>
      <c r="DQ8" s="865" t="s">
        <v>612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608</v>
      </c>
      <c r="BT9" s="853"/>
      <c r="BU9" s="853"/>
      <c r="BV9" s="853"/>
      <c r="BW9" s="853"/>
      <c r="BX9" s="853"/>
      <c r="BY9" s="853"/>
      <c r="BZ9" s="853"/>
      <c r="CA9" s="853"/>
      <c r="CB9" s="853"/>
      <c r="CC9" s="853"/>
      <c r="CD9" s="853"/>
      <c r="CE9" s="853"/>
      <c r="CF9" s="853"/>
      <c r="CG9" s="854"/>
      <c r="CH9" s="865">
        <v>0</v>
      </c>
      <c r="CI9" s="866"/>
      <c r="CJ9" s="866"/>
      <c r="CK9" s="866"/>
      <c r="CL9" s="867"/>
      <c r="CM9" s="865">
        <v>304</v>
      </c>
      <c r="CN9" s="866"/>
      <c r="CO9" s="866"/>
      <c r="CP9" s="866"/>
      <c r="CQ9" s="867"/>
      <c r="CR9" s="865">
        <v>300</v>
      </c>
      <c r="CS9" s="866"/>
      <c r="CT9" s="866"/>
      <c r="CU9" s="866"/>
      <c r="CV9" s="867"/>
      <c r="CW9" s="865">
        <v>22</v>
      </c>
      <c r="CX9" s="866"/>
      <c r="CY9" s="866"/>
      <c r="CZ9" s="866"/>
      <c r="DA9" s="867"/>
      <c r="DB9" s="865" t="s">
        <v>612</v>
      </c>
      <c r="DC9" s="866"/>
      <c r="DD9" s="866"/>
      <c r="DE9" s="866"/>
      <c r="DF9" s="867"/>
      <c r="DG9" s="865" t="s">
        <v>612</v>
      </c>
      <c r="DH9" s="866"/>
      <c r="DI9" s="866"/>
      <c r="DJ9" s="866"/>
      <c r="DK9" s="867"/>
      <c r="DL9" s="865" t="s">
        <v>612</v>
      </c>
      <c r="DM9" s="866"/>
      <c r="DN9" s="866"/>
      <c r="DO9" s="866"/>
      <c r="DP9" s="867"/>
      <c r="DQ9" s="865" t="s">
        <v>612</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609</v>
      </c>
      <c r="BT10" s="853"/>
      <c r="BU10" s="853"/>
      <c r="BV10" s="853"/>
      <c r="BW10" s="853"/>
      <c r="BX10" s="853"/>
      <c r="BY10" s="853"/>
      <c r="BZ10" s="853"/>
      <c r="CA10" s="853"/>
      <c r="CB10" s="853"/>
      <c r="CC10" s="853"/>
      <c r="CD10" s="853"/>
      <c r="CE10" s="853"/>
      <c r="CF10" s="853"/>
      <c r="CG10" s="854"/>
      <c r="CH10" s="865">
        <v>645</v>
      </c>
      <c r="CI10" s="866"/>
      <c r="CJ10" s="866"/>
      <c r="CK10" s="866"/>
      <c r="CL10" s="867"/>
      <c r="CM10" s="865">
        <v>34130</v>
      </c>
      <c r="CN10" s="866"/>
      <c r="CO10" s="866"/>
      <c r="CP10" s="866"/>
      <c r="CQ10" s="867"/>
      <c r="CR10" s="865">
        <v>331</v>
      </c>
      <c r="CS10" s="866"/>
      <c r="CT10" s="866"/>
      <c r="CU10" s="866"/>
      <c r="CV10" s="867"/>
      <c r="CW10" s="865" t="s">
        <v>612</v>
      </c>
      <c r="CX10" s="866"/>
      <c r="CY10" s="866"/>
      <c r="CZ10" s="866"/>
      <c r="DA10" s="867"/>
      <c r="DB10" s="865">
        <v>1500</v>
      </c>
      <c r="DC10" s="866"/>
      <c r="DD10" s="866"/>
      <c r="DE10" s="866"/>
      <c r="DF10" s="867"/>
      <c r="DG10" s="865" t="s">
        <v>612</v>
      </c>
      <c r="DH10" s="866"/>
      <c r="DI10" s="866"/>
      <c r="DJ10" s="866"/>
      <c r="DK10" s="867"/>
      <c r="DL10" s="865" t="s">
        <v>612</v>
      </c>
      <c r="DM10" s="866"/>
      <c r="DN10" s="866"/>
      <c r="DO10" s="866"/>
      <c r="DP10" s="867"/>
      <c r="DQ10" s="865" t="s">
        <v>612</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73665</v>
      </c>
      <c r="R23" s="878"/>
      <c r="S23" s="878"/>
      <c r="T23" s="878"/>
      <c r="U23" s="878"/>
      <c r="V23" s="878">
        <v>71689</v>
      </c>
      <c r="W23" s="878"/>
      <c r="X23" s="878"/>
      <c r="Y23" s="878"/>
      <c r="Z23" s="878"/>
      <c r="AA23" s="878">
        <v>1976</v>
      </c>
      <c r="AB23" s="878"/>
      <c r="AC23" s="878"/>
      <c r="AD23" s="878"/>
      <c r="AE23" s="879"/>
      <c r="AF23" s="880">
        <v>1950</v>
      </c>
      <c r="AG23" s="878"/>
      <c r="AH23" s="878"/>
      <c r="AI23" s="878"/>
      <c r="AJ23" s="881"/>
      <c r="AK23" s="882"/>
      <c r="AL23" s="883"/>
      <c r="AM23" s="883"/>
      <c r="AN23" s="883"/>
      <c r="AO23" s="883"/>
      <c r="AP23" s="878">
        <v>35894</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16214</v>
      </c>
      <c r="R28" s="907"/>
      <c r="S28" s="907"/>
      <c r="T28" s="907"/>
      <c r="U28" s="907"/>
      <c r="V28" s="907">
        <v>16154</v>
      </c>
      <c r="W28" s="907"/>
      <c r="X28" s="907"/>
      <c r="Y28" s="907"/>
      <c r="Z28" s="907"/>
      <c r="AA28" s="907">
        <v>60</v>
      </c>
      <c r="AB28" s="907"/>
      <c r="AC28" s="907"/>
      <c r="AD28" s="907"/>
      <c r="AE28" s="908"/>
      <c r="AF28" s="909">
        <v>60</v>
      </c>
      <c r="AG28" s="907"/>
      <c r="AH28" s="907"/>
      <c r="AI28" s="907"/>
      <c r="AJ28" s="910"/>
      <c r="AK28" s="911">
        <v>2023</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14040</v>
      </c>
      <c r="R29" s="843"/>
      <c r="S29" s="843"/>
      <c r="T29" s="843"/>
      <c r="U29" s="843"/>
      <c r="V29" s="843">
        <v>13982</v>
      </c>
      <c r="W29" s="843"/>
      <c r="X29" s="843"/>
      <c r="Y29" s="843"/>
      <c r="Z29" s="843"/>
      <c r="AA29" s="843">
        <v>58</v>
      </c>
      <c r="AB29" s="843"/>
      <c r="AC29" s="843"/>
      <c r="AD29" s="843"/>
      <c r="AE29" s="844"/>
      <c r="AF29" s="845">
        <v>58</v>
      </c>
      <c r="AG29" s="846"/>
      <c r="AH29" s="846"/>
      <c r="AI29" s="846"/>
      <c r="AJ29" s="847"/>
      <c r="AK29" s="914">
        <v>2185</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2926</v>
      </c>
      <c r="R30" s="843"/>
      <c r="S30" s="843"/>
      <c r="T30" s="843"/>
      <c r="U30" s="843"/>
      <c r="V30" s="843">
        <v>2911</v>
      </c>
      <c r="W30" s="843"/>
      <c r="X30" s="843"/>
      <c r="Y30" s="843"/>
      <c r="Z30" s="843"/>
      <c r="AA30" s="843">
        <v>16</v>
      </c>
      <c r="AB30" s="843"/>
      <c r="AC30" s="843"/>
      <c r="AD30" s="843"/>
      <c r="AE30" s="844"/>
      <c r="AF30" s="845">
        <v>16</v>
      </c>
      <c r="AG30" s="846"/>
      <c r="AH30" s="846"/>
      <c r="AI30" s="846"/>
      <c r="AJ30" s="847"/>
      <c r="AK30" s="914">
        <v>333</v>
      </c>
      <c r="AL30" s="915"/>
      <c r="AM30" s="915"/>
      <c r="AN30" s="915"/>
      <c r="AO30" s="915"/>
      <c r="AP30" s="915" t="s">
        <v>596</v>
      </c>
      <c r="AQ30" s="915"/>
      <c r="AR30" s="915"/>
      <c r="AS30" s="915"/>
      <c r="AT30" s="915"/>
      <c r="AU30" s="915" t="s">
        <v>596</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8550</v>
      </c>
      <c r="R31" s="843"/>
      <c r="S31" s="843"/>
      <c r="T31" s="843"/>
      <c r="U31" s="843"/>
      <c r="V31" s="843">
        <v>8353</v>
      </c>
      <c r="W31" s="843"/>
      <c r="X31" s="843"/>
      <c r="Y31" s="843"/>
      <c r="Z31" s="843"/>
      <c r="AA31" s="843">
        <v>198</v>
      </c>
      <c r="AB31" s="843"/>
      <c r="AC31" s="843"/>
      <c r="AD31" s="843"/>
      <c r="AE31" s="844"/>
      <c r="AF31" s="845">
        <v>912</v>
      </c>
      <c r="AG31" s="846"/>
      <c r="AH31" s="846"/>
      <c r="AI31" s="846"/>
      <c r="AJ31" s="847"/>
      <c r="AK31" s="914">
        <v>1000</v>
      </c>
      <c r="AL31" s="915"/>
      <c r="AM31" s="915"/>
      <c r="AN31" s="915"/>
      <c r="AO31" s="915"/>
      <c r="AP31" s="915">
        <v>5719</v>
      </c>
      <c r="AQ31" s="915"/>
      <c r="AR31" s="915"/>
      <c r="AS31" s="915"/>
      <c r="AT31" s="915"/>
      <c r="AU31" s="915">
        <v>1235</v>
      </c>
      <c r="AV31" s="915"/>
      <c r="AW31" s="915"/>
      <c r="AX31" s="915"/>
      <c r="AY31" s="915"/>
      <c r="AZ31" s="916" t="s">
        <v>596</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4211</v>
      </c>
      <c r="R32" s="843"/>
      <c r="S32" s="843"/>
      <c r="T32" s="843"/>
      <c r="U32" s="843"/>
      <c r="V32" s="843">
        <v>4136</v>
      </c>
      <c r="W32" s="843"/>
      <c r="X32" s="843"/>
      <c r="Y32" s="843"/>
      <c r="Z32" s="843"/>
      <c r="AA32" s="843">
        <v>76</v>
      </c>
      <c r="AB32" s="843"/>
      <c r="AC32" s="843"/>
      <c r="AD32" s="843"/>
      <c r="AE32" s="844"/>
      <c r="AF32" s="845">
        <v>76</v>
      </c>
      <c r="AG32" s="846"/>
      <c r="AH32" s="846"/>
      <c r="AI32" s="846"/>
      <c r="AJ32" s="847"/>
      <c r="AK32" s="914">
        <v>1664</v>
      </c>
      <c r="AL32" s="915"/>
      <c r="AM32" s="915"/>
      <c r="AN32" s="915"/>
      <c r="AO32" s="915"/>
      <c r="AP32" s="915">
        <v>17434</v>
      </c>
      <c r="AQ32" s="915"/>
      <c r="AR32" s="915"/>
      <c r="AS32" s="915"/>
      <c r="AT32" s="915"/>
      <c r="AU32" s="915">
        <v>9066</v>
      </c>
      <c r="AV32" s="915"/>
      <c r="AW32" s="915"/>
      <c r="AX32" s="915"/>
      <c r="AY32" s="915"/>
      <c r="AZ32" s="916" t="s">
        <v>596</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1121</v>
      </c>
      <c r="AG63" s="926"/>
      <c r="AH63" s="926"/>
      <c r="AI63" s="926"/>
      <c r="AJ63" s="927"/>
      <c r="AK63" s="928"/>
      <c r="AL63" s="923"/>
      <c r="AM63" s="923"/>
      <c r="AN63" s="923"/>
      <c r="AO63" s="923"/>
      <c r="AP63" s="926">
        <f>SUM(AP31:AT32)</f>
        <v>23153</v>
      </c>
      <c r="AQ63" s="926"/>
      <c r="AR63" s="926"/>
      <c r="AS63" s="926"/>
      <c r="AT63" s="926"/>
      <c r="AU63" s="926">
        <f>SUM(AU31:AY32)</f>
        <v>10301</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398</v>
      </c>
      <c r="AB66" s="802"/>
      <c r="AC66" s="802"/>
      <c r="AD66" s="802"/>
      <c r="AE66" s="803"/>
      <c r="AF66" s="936" t="s">
        <v>418</v>
      </c>
      <c r="AG66" s="897"/>
      <c r="AH66" s="897"/>
      <c r="AI66" s="897"/>
      <c r="AJ66" s="937"/>
      <c r="AK66" s="801" t="s">
        <v>419</v>
      </c>
      <c r="AL66" s="825"/>
      <c r="AM66" s="825"/>
      <c r="AN66" s="825"/>
      <c r="AO66" s="826"/>
      <c r="AP66" s="801" t="s">
        <v>401</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597</v>
      </c>
      <c r="C68" s="954"/>
      <c r="D68" s="954"/>
      <c r="E68" s="954"/>
      <c r="F68" s="954"/>
      <c r="G68" s="954"/>
      <c r="H68" s="954"/>
      <c r="I68" s="954"/>
      <c r="J68" s="954"/>
      <c r="K68" s="954"/>
      <c r="L68" s="954"/>
      <c r="M68" s="954"/>
      <c r="N68" s="954"/>
      <c r="O68" s="954"/>
      <c r="P68" s="955"/>
      <c r="Q68" s="956">
        <v>986</v>
      </c>
      <c r="R68" s="950"/>
      <c r="S68" s="950"/>
      <c r="T68" s="950"/>
      <c r="U68" s="950"/>
      <c r="V68" s="950">
        <v>974</v>
      </c>
      <c r="W68" s="950"/>
      <c r="X68" s="950"/>
      <c r="Y68" s="950"/>
      <c r="Z68" s="950"/>
      <c r="AA68" s="950">
        <v>12</v>
      </c>
      <c r="AB68" s="950"/>
      <c r="AC68" s="950"/>
      <c r="AD68" s="950"/>
      <c r="AE68" s="950"/>
      <c r="AF68" s="950">
        <v>12</v>
      </c>
      <c r="AG68" s="950"/>
      <c r="AH68" s="950"/>
      <c r="AI68" s="950"/>
      <c r="AJ68" s="950"/>
      <c r="AK68" s="950">
        <v>12</v>
      </c>
      <c r="AL68" s="950"/>
      <c r="AM68" s="950"/>
      <c r="AN68" s="950"/>
      <c r="AO68" s="950"/>
      <c r="AP68" s="950" t="s">
        <v>611</v>
      </c>
      <c r="AQ68" s="950"/>
      <c r="AR68" s="950"/>
      <c r="AS68" s="950"/>
      <c r="AT68" s="950"/>
      <c r="AU68" s="950" t="s">
        <v>611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598</v>
      </c>
      <c r="C69" s="958"/>
      <c r="D69" s="958"/>
      <c r="E69" s="958"/>
      <c r="F69" s="958"/>
      <c r="G69" s="958"/>
      <c r="H69" s="958"/>
      <c r="I69" s="958"/>
      <c r="J69" s="958"/>
      <c r="K69" s="958"/>
      <c r="L69" s="958"/>
      <c r="M69" s="958"/>
      <c r="N69" s="958"/>
      <c r="O69" s="958"/>
      <c r="P69" s="959"/>
      <c r="Q69" s="960">
        <v>288</v>
      </c>
      <c r="R69" s="915"/>
      <c r="S69" s="915"/>
      <c r="T69" s="915"/>
      <c r="U69" s="915"/>
      <c r="V69" s="915">
        <v>206</v>
      </c>
      <c r="W69" s="915"/>
      <c r="X69" s="915"/>
      <c r="Y69" s="915"/>
      <c r="Z69" s="915"/>
      <c r="AA69" s="915">
        <v>82</v>
      </c>
      <c r="AB69" s="915"/>
      <c r="AC69" s="915"/>
      <c r="AD69" s="915"/>
      <c r="AE69" s="915"/>
      <c r="AF69" s="915">
        <v>82</v>
      </c>
      <c r="AG69" s="915"/>
      <c r="AH69" s="915"/>
      <c r="AI69" s="915"/>
      <c r="AJ69" s="915"/>
      <c r="AK69" s="915">
        <v>47</v>
      </c>
      <c r="AL69" s="915"/>
      <c r="AM69" s="915"/>
      <c r="AN69" s="915"/>
      <c r="AO69" s="915"/>
      <c r="AP69" s="915" t="s">
        <v>611</v>
      </c>
      <c r="AQ69" s="915"/>
      <c r="AR69" s="915"/>
      <c r="AS69" s="915"/>
      <c r="AT69" s="915"/>
      <c r="AU69" s="915" t="s">
        <v>611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599</v>
      </c>
      <c r="C70" s="958"/>
      <c r="D70" s="958"/>
      <c r="E70" s="958"/>
      <c r="F70" s="958"/>
      <c r="G70" s="958"/>
      <c r="H70" s="958"/>
      <c r="I70" s="958"/>
      <c r="J70" s="958"/>
      <c r="K70" s="958"/>
      <c r="L70" s="958"/>
      <c r="M70" s="958"/>
      <c r="N70" s="958"/>
      <c r="O70" s="958"/>
      <c r="P70" s="959"/>
      <c r="Q70" s="960">
        <v>17015</v>
      </c>
      <c r="R70" s="915"/>
      <c r="S70" s="915"/>
      <c r="T70" s="915"/>
      <c r="U70" s="915"/>
      <c r="V70" s="915">
        <v>16873</v>
      </c>
      <c r="W70" s="915"/>
      <c r="X70" s="915"/>
      <c r="Y70" s="915"/>
      <c r="Z70" s="915"/>
      <c r="AA70" s="915">
        <v>142</v>
      </c>
      <c r="AB70" s="915"/>
      <c r="AC70" s="915"/>
      <c r="AD70" s="915"/>
      <c r="AE70" s="915"/>
      <c r="AF70" s="915">
        <v>142</v>
      </c>
      <c r="AG70" s="915"/>
      <c r="AH70" s="915"/>
      <c r="AI70" s="915"/>
      <c r="AJ70" s="915"/>
      <c r="AK70" s="915">
        <v>152</v>
      </c>
      <c r="AL70" s="915"/>
      <c r="AM70" s="915"/>
      <c r="AN70" s="915"/>
      <c r="AO70" s="915"/>
      <c r="AP70" s="915" t="s">
        <v>612</v>
      </c>
      <c r="AQ70" s="915"/>
      <c r="AR70" s="915"/>
      <c r="AS70" s="915"/>
      <c r="AT70" s="915"/>
      <c r="AU70" s="915" t="s">
        <v>612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600</v>
      </c>
      <c r="C71" s="958"/>
      <c r="D71" s="958"/>
      <c r="E71" s="958"/>
      <c r="F71" s="958"/>
      <c r="G71" s="958"/>
      <c r="H71" s="958"/>
      <c r="I71" s="958"/>
      <c r="J71" s="958"/>
      <c r="K71" s="958"/>
      <c r="L71" s="958"/>
      <c r="M71" s="958"/>
      <c r="N71" s="958"/>
      <c r="O71" s="958"/>
      <c r="P71" s="959"/>
      <c r="Q71" s="960">
        <v>6786</v>
      </c>
      <c r="R71" s="915"/>
      <c r="S71" s="915"/>
      <c r="T71" s="915"/>
      <c r="U71" s="915"/>
      <c r="V71" s="915">
        <v>6550</v>
      </c>
      <c r="W71" s="915"/>
      <c r="X71" s="915"/>
      <c r="Y71" s="915"/>
      <c r="Z71" s="915"/>
      <c r="AA71" s="915">
        <v>236</v>
      </c>
      <c r="AB71" s="915"/>
      <c r="AC71" s="915"/>
      <c r="AD71" s="915"/>
      <c r="AE71" s="915"/>
      <c r="AF71" s="915">
        <v>236</v>
      </c>
      <c r="AG71" s="915"/>
      <c r="AH71" s="915"/>
      <c r="AI71" s="915"/>
      <c r="AJ71" s="915"/>
      <c r="AK71" s="915">
        <v>49</v>
      </c>
      <c r="AL71" s="915"/>
      <c r="AM71" s="915"/>
      <c r="AN71" s="915"/>
      <c r="AO71" s="915"/>
      <c r="AP71" s="915" t="s">
        <v>612</v>
      </c>
      <c r="AQ71" s="915"/>
      <c r="AR71" s="915"/>
      <c r="AS71" s="915"/>
      <c r="AT71" s="915"/>
      <c r="AU71" s="915" t="s">
        <v>612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601</v>
      </c>
      <c r="C72" s="958"/>
      <c r="D72" s="958"/>
      <c r="E72" s="958"/>
      <c r="F72" s="958"/>
      <c r="G72" s="958"/>
      <c r="H72" s="958"/>
      <c r="I72" s="958"/>
      <c r="J72" s="958"/>
      <c r="K72" s="958"/>
      <c r="L72" s="958"/>
      <c r="M72" s="958"/>
      <c r="N72" s="958"/>
      <c r="O72" s="958"/>
      <c r="P72" s="959"/>
      <c r="Q72" s="960">
        <v>10992</v>
      </c>
      <c r="R72" s="915"/>
      <c r="S72" s="915"/>
      <c r="T72" s="915"/>
      <c r="U72" s="915"/>
      <c r="V72" s="915">
        <v>10500</v>
      </c>
      <c r="W72" s="915"/>
      <c r="X72" s="915"/>
      <c r="Y72" s="915"/>
      <c r="Z72" s="915"/>
      <c r="AA72" s="915">
        <v>491</v>
      </c>
      <c r="AB72" s="915"/>
      <c r="AC72" s="915"/>
      <c r="AD72" s="915"/>
      <c r="AE72" s="915"/>
      <c r="AF72" s="915">
        <v>491</v>
      </c>
      <c r="AG72" s="915"/>
      <c r="AH72" s="915"/>
      <c r="AI72" s="915"/>
      <c r="AJ72" s="915"/>
      <c r="AK72" s="915" t="s">
        <v>612</v>
      </c>
      <c r="AL72" s="915"/>
      <c r="AM72" s="915"/>
      <c r="AN72" s="915"/>
      <c r="AO72" s="915"/>
      <c r="AP72" s="915">
        <v>799</v>
      </c>
      <c r="AQ72" s="915"/>
      <c r="AR72" s="915"/>
      <c r="AS72" s="915"/>
      <c r="AT72" s="915"/>
      <c r="AU72" s="915">
        <v>38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602</v>
      </c>
      <c r="C73" s="958"/>
      <c r="D73" s="958"/>
      <c r="E73" s="958"/>
      <c r="F73" s="958"/>
      <c r="G73" s="958"/>
      <c r="H73" s="958"/>
      <c r="I73" s="958"/>
      <c r="J73" s="958"/>
      <c r="K73" s="958"/>
      <c r="L73" s="958"/>
      <c r="M73" s="958"/>
      <c r="N73" s="958"/>
      <c r="O73" s="958"/>
      <c r="P73" s="959"/>
      <c r="Q73" s="960">
        <v>312</v>
      </c>
      <c r="R73" s="915"/>
      <c r="S73" s="915"/>
      <c r="T73" s="915"/>
      <c r="U73" s="915"/>
      <c r="V73" s="915">
        <v>297</v>
      </c>
      <c r="W73" s="915"/>
      <c r="X73" s="915"/>
      <c r="Y73" s="915"/>
      <c r="Z73" s="915"/>
      <c r="AA73" s="915">
        <v>15</v>
      </c>
      <c r="AB73" s="915"/>
      <c r="AC73" s="915"/>
      <c r="AD73" s="915"/>
      <c r="AE73" s="915"/>
      <c r="AF73" s="915">
        <v>15</v>
      </c>
      <c r="AG73" s="915"/>
      <c r="AH73" s="915"/>
      <c r="AI73" s="915"/>
      <c r="AJ73" s="915"/>
      <c r="AK73" s="915" t="s">
        <v>612</v>
      </c>
      <c r="AL73" s="915"/>
      <c r="AM73" s="915"/>
      <c r="AN73" s="915"/>
      <c r="AO73" s="915"/>
      <c r="AP73" s="915" t="s">
        <v>612</v>
      </c>
      <c r="AQ73" s="915"/>
      <c r="AR73" s="915"/>
      <c r="AS73" s="915"/>
      <c r="AT73" s="915"/>
      <c r="AU73" s="915" t="s">
        <v>612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603</v>
      </c>
      <c r="C74" s="958"/>
      <c r="D74" s="958"/>
      <c r="E74" s="958"/>
      <c r="F74" s="958"/>
      <c r="G74" s="958"/>
      <c r="H74" s="958"/>
      <c r="I74" s="958"/>
      <c r="J74" s="958"/>
      <c r="K74" s="958"/>
      <c r="L74" s="958"/>
      <c r="M74" s="958"/>
      <c r="N74" s="958"/>
      <c r="O74" s="958"/>
      <c r="P74" s="959"/>
      <c r="Q74" s="960">
        <v>6529</v>
      </c>
      <c r="R74" s="915">
        <v>6933</v>
      </c>
      <c r="S74" s="915">
        <v>6933</v>
      </c>
      <c r="T74" s="915">
        <v>6933</v>
      </c>
      <c r="U74" s="915">
        <v>6933</v>
      </c>
      <c r="V74" s="915">
        <v>6443</v>
      </c>
      <c r="W74" s="915">
        <v>6850</v>
      </c>
      <c r="X74" s="915">
        <v>6850</v>
      </c>
      <c r="Y74" s="915">
        <v>6850</v>
      </c>
      <c r="Z74" s="915">
        <v>6850</v>
      </c>
      <c r="AA74" s="915">
        <v>86</v>
      </c>
      <c r="AB74" s="915">
        <v>82</v>
      </c>
      <c r="AC74" s="915">
        <v>82</v>
      </c>
      <c r="AD74" s="915">
        <v>82</v>
      </c>
      <c r="AE74" s="915">
        <v>82</v>
      </c>
      <c r="AF74" s="915">
        <v>86</v>
      </c>
      <c r="AG74" s="915">
        <v>82</v>
      </c>
      <c r="AH74" s="915">
        <v>82</v>
      </c>
      <c r="AI74" s="915">
        <v>82</v>
      </c>
      <c r="AJ74" s="915">
        <v>82</v>
      </c>
      <c r="AK74" s="915">
        <v>1926</v>
      </c>
      <c r="AL74" s="915">
        <v>2485</v>
      </c>
      <c r="AM74" s="915">
        <v>2485</v>
      </c>
      <c r="AN74" s="915">
        <v>2485</v>
      </c>
      <c r="AO74" s="915">
        <v>2485</v>
      </c>
      <c r="AP74" s="915" t="s">
        <v>612</v>
      </c>
      <c r="AQ74" s="915"/>
      <c r="AR74" s="915"/>
      <c r="AS74" s="915"/>
      <c r="AT74" s="915"/>
      <c r="AU74" s="915" t="s">
        <v>612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604</v>
      </c>
      <c r="C75" s="958"/>
      <c r="D75" s="958"/>
      <c r="E75" s="958"/>
      <c r="F75" s="958"/>
      <c r="G75" s="958"/>
      <c r="H75" s="958"/>
      <c r="I75" s="958"/>
      <c r="J75" s="958"/>
      <c r="K75" s="958"/>
      <c r="L75" s="958"/>
      <c r="M75" s="958"/>
      <c r="N75" s="958"/>
      <c r="O75" s="958"/>
      <c r="P75" s="959"/>
      <c r="Q75" s="963">
        <v>1444184</v>
      </c>
      <c r="R75" s="964">
        <v>1385861</v>
      </c>
      <c r="S75" s="964">
        <v>1385861</v>
      </c>
      <c r="T75" s="964">
        <v>1385861</v>
      </c>
      <c r="U75" s="914">
        <v>1385861</v>
      </c>
      <c r="V75" s="965">
        <v>1404896</v>
      </c>
      <c r="W75" s="964">
        <v>1346246</v>
      </c>
      <c r="X75" s="964">
        <v>1346246</v>
      </c>
      <c r="Y75" s="964">
        <v>1346246</v>
      </c>
      <c r="Z75" s="914">
        <v>1346246</v>
      </c>
      <c r="AA75" s="965">
        <v>39288</v>
      </c>
      <c r="AB75" s="964">
        <v>39615</v>
      </c>
      <c r="AC75" s="964">
        <v>39615</v>
      </c>
      <c r="AD75" s="964">
        <v>39615</v>
      </c>
      <c r="AE75" s="914">
        <v>39615</v>
      </c>
      <c r="AF75" s="965">
        <v>39288</v>
      </c>
      <c r="AG75" s="964">
        <v>39615</v>
      </c>
      <c r="AH75" s="964">
        <v>39615</v>
      </c>
      <c r="AI75" s="964">
        <v>39615</v>
      </c>
      <c r="AJ75" s="914">
        <v>39615</v>
      </c>
      <c r="AK75" s="965">
        <v>16623</v>
      </c>
      <c r="AL75" s="964">
        <v>13582</v>
      </c>
      <c r="AM75" s="964">
        <v>13582</v>
      </c>
      <c r="AN75" s="964">
        <v>13582</v>
      </c>
      <c r="AO75" s="914">
        <v>13582</v>
      </c>
      <c r="AP75" s="965" t="s">
        <v>612</v>
      </c>
      <c r="AQ75" s="964"/>
      <c r="AR75" s="964"/>
      <c r="AS75" s="964"/>
      <c r="AT75" s="914"/>
      <c r="AU75" s="965" t="s">
        <v>612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605</v>
      </c>
      <c r="C76" s="958"/>
      <c r="D76" s="958"/>
      <c r="E76" s="958"/>
      <c r="F76" s="958"/>
      <c r="G76" s="958"/>
      <c r="H76" s="958"/>
      <c r="I76" s="958"/>
      <c r="J76" s="958"/>
      <c r="K76" s="958"/>
      <c r="L76" s="958"/>
      <c r="M76" s="958"/>
      <c r="N76" s="958"/>
      <c r="O76" s="958"/>
      <c r="P76" s="959"/>
      <c r="Q76" s="963">
        <v>12602</v>
      </c>
      <c r="R76" s="964"/>
      <c r="S76" s="964"/>
      <c r="T76" s="964"/>
      <c r="U76" s="914"/>
      <c r="V76" s="965">
        <v>12528</v>
      </c>
      <c r="W76" s="964"/>
      <c r="X76" s="964"/>
      <c r="Y76" s="964"/>
      <c r="Z76" s="914"/>
      <c r="AA76" s="965">
        <v>75</v>
      </c>
      <c r="AB76" s="964"/>
      <c r="AC76" s="964"/>
      <c r="AD76" s="964"/>
      <c r="AE76" s="914"/>
      <c r="AF76" s="965">
        <v>75</v>
      </c>
      <c r="AG76" s="964"/>
      <c r="AH76" s="964"/>
      <c r="AI76" s="964"/>
      <c r="AJ76" s="914"/>
      <c r="AK76" s="965" t="s">
        <v>612</v>
      </c>
      <c r="AL76" s="964"/>
      <c r="AM76" s="964"/>
      <c r="AN76" s="964"/>
      <c r="AO76" s="914"/>
      <c r="AP76" s="965">
        <v>11441</v>
      </c>
      <c r="AQ76" s="964"/>
      <c r="AR76" s="964"/>
      <c r="AS76" s="964"/>
      <c r="AT76" s="914"/>
      <c r="AU76" s="965">
        <v>3814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SUM(AF68:AJ76)</f>
        <v>199215</v>
      </c>
      <c r="AG88" s="926"/>
      <c r="AH88" s="926"/>
      <c r="AI88" s="926"/>
      <c r="AJ88" s="926"/>
      <c r="AK88" s="923"/>
      <c r="AL88" s="923"/>
      <c r="AM88" s="923"/>
      <c r="AN88" s="923"/>
      <c r="AO88" s="923"/>
      <c r="AP88" s="926">
        <f>SUM(AP72:AT76)</f>
        <v>12240</v>
      </c>
      <c r="AQ88" s="926"/>
      <c r="AR88" s="926"/>
      <c r="AS88" s="926"/>
      <c r="AT88" s="926"/>
      <c r="AU88" s="926">
        <f>SUM(AU68:AY76)</f>
        <v>3852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666</v>
      </c>
      <c r="CS102" s="934"/>
      <c r="CT102" s="934"/>
      <c r="CU102" s="934"/>
      <c r="CV102" s="977"/>
      <c r="CW102" s="976">
        <v>97</v>
      </c>
      <c r="CX102" s="934"/>
      <c r="CY102" s="934"/>
      <c r="CZ102" s="934"/>
      <c r="DA102" s="977"/>
      <c r="DB102" s="976">
        <v>1500</v>
      </c>
      <c r="DC102" s="934"/>
      <c r="DD102" s="934"/>
      <c r="DE102" s="934"/>
      <c r="DF102" s="977"/>
      <c r="DG102" s="976">
        <v>7039</v>
      </c>
      <c r="DH102" s="934"/>
      <c r="DI102" s="934"/>
      <c r="DJ102" s="934"/>
      <c r="DK102" s="977"/>
      <c r="DL102" s="976">
        <v>0</v>
      </c>
      <c r="DM102" s="934"/>
      <c r="DN102" s="934"/>
      <c r="DO102" s="934"/>
      <c r="DP102" s="977"/>
      <c r="DQ102" s="976">
        <v>927</v>
      </c>
      <c r="DR102" s="934"/>
      <c r="DS102" s="934"/>
      <c r="DT102" s="934"/>
      <c r="DU102" s="977"/>
      <c r="DV102" s="1000">
        <v>0</v>
      </c>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3131815</v>
      </c>
      <c r="AB110" s="986"/>
      <c r="AC110" s="986"/>
      <c r="AD110" s="986"/>
      <c r="AE110" s="987"/>
      <c r="AF110" s="988">
        <v>3180432</v>
      </c>
      <c r="AG110" s="986"/>
      <c r="AH110" s="986"/>
      <c r="AI110" s="986"/>
      <c r="AJ110" s="987"/>
      <c r="AK110" s="988">
        <v>3216216</v>
      </c>
      <c r="AL110" s="986"/>
      <c r="AM110" s="986"/>
      <c r="AN110" s="986"/>
      <c r="AO110" s="987"/>
      <c r="AP110" s="989">
        <v>10.3</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34153665</v>
      </c>
      <c r="BR110" s="1021"/>
      <c r="BS110" s="1021"/>
      <c r="BT110" s="1021"/>
      <c r="BU110" s="1021"/>
      <c r="BV110" s="1021">
        <v>34446880</v>
      </c>
      <c r="BW110" s="1021"/>
      <c r="BX110" s="1021"/>
      <c r="BY110" s="1021"/>
      <c r="BZ110" s="1021"/>
      <c r="CA110" s="1021">
        <v>35893792</v>
      </c>
      <c r="CB110" s="1021"/>
      <c r="CC110" s="1021"/>
      <c r="CD110" s="1021"/>
      <c r="CE110" s="1021"/>
      <c r="CF110" s="1035">
        <v>114.9</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393</v>
      </c>
      <c r="DH110" s="1021"/>
      <c r="DI110" s="1021"/>
      <c r="DJ110" s="1021"/>
      <c r="DK110" s="1021"/>
      <c r="DL110" s="1021" t="s">
        <v>393</v>
      </c>
      <c r="DM110" s="1021"/>
      <c r="DN110" s="1021"/>
      <c r="DO110" s="1021"/>
      <c r="DP110" s="1021"/>
      <c r="DQ110" s="1021" t="s">
        <v>437</v>
      </c>
      <c r="DR110" s="1021"/>
      <c r="DS110" s="1021"/>
      <c r="DT110" s="1021"/>
      <c r="DU110" s="1021"/>
      <c r="DV110" s="1022" t="s">
        <v>393</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393</v>
      </c>
      <c r="AB111" s="1028"/>
      <c r="AC111" s="1028"/>
      <c r="AD111" s="1028"/>
      <c r="AE111" s="1029"/>
      <c r="AF111" s="1030" t="s">
        <v>439</v>
      </c>
      <c r="AG111" s="1028"/>
      <c r="AH111" s="1028"/>
      <c r="AI111" s="1028"/>
      <c r="AJ111" s="1029"/>
      <c r="AK111" s="1030" t="s">
        <v>439</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10373767</v>
      </c>
      <c r="BR111" s="1014"/>
      <c r="BS111" s="1014"/>
      <c r="BT111" s="1014"/>
      <c r="BU111" s="1014"/>
      <c r="BV111" s="1014">
        <v>8296825</v>
      </c>
      <c r="BW111" s="1014"/>
      <c r="BX111" s="1014"/>
      <c r="BY111" s="1014"/>
      <c r="BZ111" s="1014"/>
      <c r="CA111" s="1014">
        <v>7582631</v>
      </c>
      <c r="CB111" s="1014"/>
      <c r="CC111" s="1014"/>
      <c r="CD111" s="1014"/>
      <c r="CE111" s="1014"/>
      <c r="CF111" s="1008">
        <v>24.3</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393</v>
      </c>
      <c r="DH111" s="1014"/>
      <c r="DI111" s="1014"/>
      <c r="DJ111" s="1014"/>
      <c r="DK111" s="1014"/>
      <c r="DL111" s="1014" t="s">
        <v>442</v>
      </c>
      <c r="DM111" s="1014"/>
      <c r="DN111" s="1014"/>
      <c r="DO111" s="1014"/>
      <c r="DP111" s="1014"/>
      <c r="DQ111" s="1014" t="s">
        <v>443</v>
      </c>
      <c r="DR111" s="1014"/>
      <c r="DS111" s="1014"/>
      <c r="DT111" s="1014"/>
      <c r="DU111" s="1014"/>
      <c r="DV111" s="1015" t="s">
        <v>393</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233</v>
      </c>
      <c r="AG112" s="1053"/>
      <c r="AH112" s="1053"/>
      <c r="AI112" s="1053"/>
      <c r="AJ112" s="1054"/>
      <c r="AK112" s="1055" t="s">
        <v>447</v>
      </c>
      <c r="AL112" s="1053"/>
      <c r="AM112" s="1053"/>
      <c r="AN112" s="1053"/>
      <c r="AO112" s="1054"/>
      <c r="AP112" s="1056" t="s">
        <v>448</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15299147</v>
      </c>
      <c r="BR112" s="1014"/>
      <c r="BS112" s="1014"/>
      <c r="BT112" s="1014"/>
      <c r="BU112" s="1014"/>
      <c r="BV112" s="1014">
        <v>11567437</v>
      </c>
      <c r="BW112" s="1014"/>
      <c r="BX112" s="1014"/>
      <c r="BY112" s="1014"/>
      <c r="BZ112" s="1014"/>
      <c r="CA112" s="1014">
        <v>10301110</v>
      </c>
      <c r="CB112" s="1014"/>
      <c r="CC112" s="1014"/>
      <c r="CD112" s="1014"/>
      <c r="CE112" s="1014"/>
      <c r="CF112" s="1008">
        <v>33</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233</v>
      </c>
      <c r="DH112" s="1014"/>
      <c r="DI112" s="1014"/>
      <c r="DJ112" s="1014"/>
      <c r="DK112" s="1014"/>
      <c r="DL112" s="1014" t="s">
        <v>451</v>
      </c>
      <c r="DM112" s="1014"/>
      <c r="DN112" s="1014"/>
      <c r="DO112" s="1014"/>
      <c r="DP112" s="1014"/>
      <c r="DQ112" s="1014" t="s">
        <v>447</v>
      </c>
      <c r="DR112" s="1014"/>
      <c r="DS112" s="1014"/>
      <c r="DT112" s="1014"/>
      <c r="DU112" s="1014"/>
      <c r="DV112" s="1015" t="s">
        <v>451</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1385160</v>
      </c>
      <c r="AB113" s="1028"/>
      <c r="AC113" s="1028"/>
      <c r="AD113" s="1028"/>
      <c r="AE113" s="1029"/>
      <c r="AF113" s="1030">
        <v>1486112</v>
      </c>
      <c r="AG113" s="1028"/>
      <c r="AH113" s="1028"/>
      <c r="AI113" s="1028"/>
      <c r="AJ113" s="1029"/>
      <c r="AK113" s="1030">
        <v>1453809</v>
      </c>
      <c r="AL113" s="1028"/>
      <c r="AM113" s="1028"/>
      <c r="AN113" s="1028"/>
      <c r="AO113" s="1029"/>
      <c r="AP113" s="1031">
        <v>4.7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258125</v>
      </c>
      <c r="BR113" s="1014"/>
      <c r="BS113" s="1014"/>
      <c r="BT113" s="1014"/>
      <c r="BU113" s="1014"/>
      <c r="BV113" s="1014">
        <v>1008275</v>
      </c>
      <c r="BW113" s="1014"/>
      <c r="BX113" s="1014"/>
      <c r="BY113" s="1014"/>
      <c r="BZ113" s="1014"/>
      <c r="CA113" s="1014">
        <v>3851338</v>
      </c>
      <c r="CB113" s="1014"/>
      <c r="CC113" s="1014"/>
      <c r="CD113" s="1014"/>
      <c r="CE113" s="1014"/>
      <c r="CF113" s="1008">
        <v>12.3</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455</v>
      </c>
      <c r="DH113" s="1053"/>
      <c r="DI113" s="1053"/>
      <c r="DJ113" s="1053"/>
      <c r="DK113" s="1054"/>
      <c r="DL113" s="1055" t="s">
        <v>456</v>
      </c>
      <c r="DM113" s="1053"/>
      <c r="DN113" s="1053"/>
      <c r="DO113" s="1053"/>
      <c r="DP113" s="1054"/>
      <c r="DQ113" s="1055" t="s">
        <v>233</v>
      </c>
      <c r="DR113" s="1053"/>
      <c r="DS113" s="1053"/>
      <c r="DT113" s="1053"/>
      <c r="DU113" s="1054"/>
      <c r="DV113" s="1056" t="s">
        <v>393</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76166</v>
      </c>
      <c r="AB114" s="1053"/>
      <c r="AC114" s="1053"/>
      <c r="AD114" s="1053"/>
      <c r="AE114" s="1054"/>
      <c r="AF114" s="1055">
        <v>64956</v>
      </c>
      <c r="AG114" s="1053"/>
      <c r="AH114" s="1053"/>
      <c r="AI114" s="1053"/>
      <c r="AJ114" s="1054"/>
      <c r="AK114" s="1055">
        <v>56462</v>
      </c>
      <c r="AL114" s="1053"/>
      <c r="AM114" s="1053"/>
      <c r="AN114" s="1053"/>
      <c r="AO114" s="1054"/>
      <c r="AP114" s="1056">
        <v>0.2</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9304936</v>
      </c>
      <c r="BR114" s="1014"/>
      <c r="BS114" s="1014"/>
      <c r="BT114" s="1014"/>
      <c r="BU114" s="1014"/>
      <c r="BV114" s="1014">
        <v>9493398</v>
      </c>
      <c r="BW114" s="1014"/>
      <c r="BX114" s="1014"/>
      <c r="BY114" s="1014"/>
      <c r="BZ114" s="1014"/>
      <c r="CA114" s="1014">
        <v>9022509</v>
      </c>
      <c r="CB114" s="1014"/>
      <c r="CC114" s="1014"/>
      <c r="CD114" s="1014"/>
      <c r="CE114" s="1014"/>
      <c r="CF114" s="1008">
        <v>28.9</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460</v>
      </c>
      <c r="DH114" s="1053"/>
      <c r="DI114" s="1053"/>
      <c r="DJ114" s="1053"/>
      <c r="DK114" s="1054"/>
      <c r="DL114" s="1055" t="s">
        <v>461</v>
      </c>
      <c r="DM114" s="1053"/>
      <c r="DN114" s="1053"/>
      <c r="DO114" s="1053"/>
      <c r="DP114" s="1054"/>
      <c r="DQ114" s="1055" t="s">
        <v>462</v>
      </c>
      <c r="DR114" s="1053"/>
      <c r="DS114" s="1053"/>
      <c r="DT114" s="1053"/>
      <c r="DU114" s="1054"/>
      <c r="DV114" s="1056" t="s">
        <v>462</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176960</v>
      </c>
      <c r="AB115" s="1028"/>
      <c r="AC115" s="1028"/>
      <c r="AD115" s="1028"/>
      <c r="AE115" s="1029"/>
      <c r="AF115" s="1030">
        <v>108570</v>
      </c>
      <c r="AG115" s="1028"/>
      <c r="AH115" s="1028"/>
      <c r="AI115" s="1028"/>
      <c r="AJ115" s="1029"/>
      <c r="AK115" s="1030">
        <v>125190</v>
      </c>
      <c r="AL115" s="1028"/>
      <c r="AM115" s="1028"/>
      <c r="AN115" s="1028"/>
      <c r="AO115" s="1029"/>
      <c r="AP115" s="1031">
        <v>0.4</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v>443090</v>
      </c>
      <c r="BR115" s="1014"/>
      <c r="BS115" s="1014"/>
      <c r="BT115" s="1014"/>
      <c r="BU115" s="1014"/>
      <c r="BV115" s="1014">
        <v>989742</v>
      </c>
      <c r="BW115" s="1014"/>
      <c r="BX115" s="1014"/>
      <c r="BY115" s="1014"/>
      <c r="BZ115" s="1014"/>
      <c r="CA115" s="1014">
        <v>927348</v>
      </c>
      <c r="CB115" s="1014"/>
      <c r="CC115" s="1014"/>
      <c r="CD115" s="1014"/>
      <c r="CE115" s="1014"/>
      <c r="CF115" s="1008">
        <v>3</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7813692</v>
      </c>
      <c r="DH115" s="1053"/>
      <c r="DI115" s="1053"/>
      <c r="DJ115" s="1053"/>
      <c r="DK115" s="1054"/>
      <c r="DL115" s="1055">
        <v>6576296</v>
      </c>
      <c r="DM115" s="1053"/>
      <c r="DN115" s="1053"/>
      <c r="DO115" s="1053"/>
      <c r="DP115" s="1054"/>
      <c r="DQ115" s="1055">
        <v>6100982</v>
      </c>
      <c r="DR115" s="1053"/>
      <c r="DS115" s="1053"/>
      <c r="DT115" s="1053"/>
      <c r="DU115" s="1054"/>
      <c r="DV115" s="1056">
        <v>19.5</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461</v>
      </c>
      <c r="AB116" s="1053"/>
      <c r="AC116" s="1053"/>
      <c r="AD116" s="1053"/>
      <c r="AE116" s="1054"/>
      <c r="AF116" s="1055" t="s">
        <v>461</v>
      </c>
      <c r="AG116" s="1053"/>
      <c r="AH116" s="1053"/>
      <c r="AI116" s="1053"/>
      <c r="AJ116" s="1054"/>
      <c r="AK116" s="1055" t="s">
        <v>467</v>
      </c>
      <c r="AL116" s="1053"/>
      <c r="AM116" s="1053"/>
      <c r="AN116" s="1053"/>
      <c r="AO116" s="1054"/>
      <c r="AP116" s="1056" t="s">
        <v>233</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469</v>
      </c>
      <c r="BR116" s="1014"/>
      <c r="BS116" s="1014"/>
      <c r="BT116" s="1014"/>
      <c r="BU116" s="1014"/>
      <c r="BV116" s="1014" t="s">
        <v>470</v>
      </c>
      <c r="BW116" s="1014"/>
      <c r="BX116" s="1014"/>
      <c r="BY116" s="1014"/>
      <c r="BZ116" s="1014"/>
      <c r="CA116" s="1014" t="s">
        <v>470</v>
      </c>
      <c r="CB116" s="1014"/>
      <c r="CC116" s="1014"/>
      <c r="CD116" s="1014"/>
      <c r="CE116" s="1014"/>
      <c r="CF116" s="1008" t="s">
        <v>471</v>
      </c>
      <c r="CG116" s="1009"/>
      <c r="CH116" s="1009"/>
      <c r="CI116" s="1009"/>
      <c r="CJ116" s="1009"/>
      <c r="CK116" s="1039"/>
      <c r="CL116" s="1040"/>
      <c r="CM116" s="1010" t="s">
        <v>472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2560075</v>
      </c>
      <c r="DH116" s="1053"/>
      <c r="DI116" s="1053"/>
      <c r="DJ116" s="1053"/>
      <c r="DK116" s="1054"/>
      <c r="DL116" s="1055">
        <v>1720529</v>
      </c>
      <c r="DM116" s="1053"/>
      <c r="DN116" s="1053"/>
      <c r="DO116" s="1053"/>
      <c r="DP116" s="1054"/>
      <c r="DQ116" s="1055">
        <v>1481649</v>
      </c>
      <c r="DR116" s="1053"/>
      <c r="DS116" s="1053"/>
      <c r="DT116" s="1053"/>
      <c r="DU116" s="1054"/>
      <c r="DV116" s="1056">
        <v>4.7</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473</v>
      </c>
      <c r="Z117" s="980"/>
      <c r="AA117" s="1070">
        <v>4770101</v>
      </c>
      <c r="AB117" s="1071"/>
      <c r="AC117" s="1071"/>
      <c r="AD117" s="1071"/>
      <c r="AE117" s="1072"/>
      <c r="AF117" s="1073">
        <v>4840070</v>
      </c>
      <c r="AG117" s="1071"/>
      <c r="AH117" s="1071"/>
      <c r="AI117" s="1071"/>
      <c r="AJ117" s="1072"/>
      <c r="AK117" s="1073">
        <v>4851677</v>
      </c>
      <c r="AL117" s="1071"/>
      <c r="AM117" s="1071"/>
      <c r="AN117" s="1071"/>
      <c r="AO117" s="1072"/>
      <c r="AP117" s="1074"/>
      <c r="AQ117" s="1075"/>
      <c r="AR117" s="1075"/>
      <c r="AS117" s="1075"/>
      <c r="AT117" s="1076"/>
      <c r="AU117" s="994"/>
      <c r="AV117" s="995"/>
      <c r="AW117" s="995"/>
      <c r="AX117" s="995"/>
      <c r="AY117" s="995"/>
      <c r="AZ117" s="1061" t="s">
        <v>474</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467</v>
      </c>
      <c r="BW117" s="1014"/>
      <c r="BX117" s="1014"/>
      <c r="BY117" s="1014"/>
      <c r="BZ117" s="1014"/>
      <c r="CA117" s="1014" t="s">
        <v>475</v>
      </c>
      <c r="CB117" s="1014"/>
      <c r="CC117" s="1014"/>
      <c r="CD117" s="1014"/>
      <c r="CE117" s="1014"/>
      <c r="CF117" s="1008" t="s">
        <v>471</v>
      </c>
      <c r="CG117" s="1009"/>
      <c r="CH117" s="1009"/>
      <c r="CI117" s="1009"/>
      <c r="CJ117" s="1009"/>
      <c r="CK117" s="1039"/>
      <c r="CL117" s="1040"/>
      <c r="CM117" s="1010" t="s">
        <v>476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467</v>
      </c>
      <c r="DM117" s="1053"/>
      <c r="DN117" s="1053"/>
      <c r="DO117" s="1053"/>
      <c r="DP117" s="1054"/>
      <c r="DQ117" s="1055" t="s">
        <v>451</v>
      </c>
      <c r="DR117" s="1053"/>
      <c r="DS117" s="1053"/>
      <c r="DT117" s="1053"/>
      <c r="DU117" s="1054"/>
      <c r="DV117" s="1056" t="s">
        <v>442</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477</v>
      </c>
      <c r="BA118" s="1059"/>
      <c r="BB118" s="1059"/>
      <c r="BC118" s="1059"/>
      <c r="BD118" s="1059"/>
      <c r="BE118" s="1059"/>
      <c r="BF118" s="1059"/>
      <c r="BG118" s="1059"/>
      <c r="BH118" s="1059"/>
      <c r="BI118" s="1059"/>
      <c r="BJ118" s="1059"/>
      <c r="BK118" s="1059"/>
      <c r="BL118" s="1059"/>
      <c r="BM118" s="1059"/>
      <c r="BN118" s="1059"/>
      <c r="BO118" s="1059"/>
      <c r="BP118" s="1060"/>
      <c r="BQ118" s="1091" t="s">
        <v>233</v>
      </c>
      <c r="BR118" s="1092"/>
      <c r="BS118" s="1092"/>
      <c r="BT118" s="1092"/>
      <c r="BU118" s="1092"/>
      <c r="BV118" s="1092" t="s">
        <v>448</v>
      </c>
      <c r="BW118" s="1092"/>
      <c r="BX118" s="1092"/>
      <c r="BY118" s="1092"/>
      <c r="BZ118" s="1092"/>
      <c r="CA118" s="1092" t="s">
        <v>462</v>
      </c>
      <c r="CB118" s="1092"/>
      <c r="CC118" s="1092"/>
      <c r="CD118" s="1092"/>
      <c r="CE118" s="1092"/>
      <c r="CF118" s="1008" t="s">
        <v>447</v>
      </c>
      <c r="CG118" s="1009"/>
      <c r="CH118" s="1009"/>
      <c r="CI118" s="1009"/>
      <c r="CJ118" s="1009"/>
      <c r="CK118" s="1039"/>
      <c r="CL118" s="1040"/>
      <c r="CM118" s="1010" t="s">
        <v>478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393</v>
      </c>
      <c r="DH118" s="1053"/>
      <c r="DI118" s="1053"/>
      <c r="DJ118" s="1053"/>
      <c r="DK118" s="1054"/>
      <c r="DL118" s="1055" t="s">
        <v>451</v>
      </c>
      <c r="DM118" s="1053"/>
      <c r="DN118" s="1053"/>
      <c r="DO118" s="1053"/>
      <c r="DP118" s="1054"/>
      <c r="DQ118" s="1055" t="s">
        <v>448</v>
      </c>
      <c r="DR118" s="1053"/>
      <c r="DS118" s="1053"/>
      <c r="DT118" s="1053"/>
      <c r="DU118" s="1054"/>
      <c r="DV118" s="1056" t="s">
        <v>479</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480</v>
      </c>
      <c r="AB119" s="986"/>
      <c r="AC119" s="986"/>
      <c r="AD119" s="986"/>
      <c r="AE119" s="987"/>
      <c r="AF119" s="988" t="s">
        <v>479</v>
      </c>
      <c r="AG119" s="986"/>
      <c r="AH119" s="986"/>
      <c r="AI119" s="986"/>
      <c r="AJ119" s="987"/>
      <c r="AK119" s="988" t="s">
        <v>393</v>
      </c>
      <c r="AL119" s="986"/>
      <c r="AM119" s="986"/>
      <c r="AN119" s="986"/>
      <c r="AO119" s="987"/>
      <c r="AP119" s="989" t="s">
        <v>481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482</v>
      </c>
      <c r="BP119" s="1100"/>
      <c r="BQ119" s="1091">
        <v>69832730</v>
      </c>
      <c r="BR119" s="1092"/>
      <c r="BS119" s="1092"/>
      <c r="BT119" s="1092"/>
      <c r="BU119" s="1092"/>
      <c r="BV119" s="1092">
        <v>65802557</v>
      </c>
      <c r="BW119" s="1092"/>
      <c r="BX119" s="1092"/>
      <c r="BY119" s="1092"/>
      <c r="BZ119" s="1092"/>
      <c r="CA119" s="1092">
        <v>67578728</v>
      </c>
      <c r="CB119" s="1092"/>
      <c r="CC119" s="1092"/>
      <c r="CD119" s="1092"/>
      <c r="CE119" s="1092"/>
      <c r="CF119" s="1093"/>
      <c r="CG119" s="1094"/>
      <c r="CH119" s="1094"/>
      <c r="CI119" s="1094"/>
      <c r="CJ119" s="1095"/>
      <c r="CK119" s="1041"/>
      <c r="CL119" s="1042"/>
      <c r="CM119" s="1096" t="s">
        <v>483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471</v>
      </c>
      <c r="DH119" s="1078"/>
      <c r="DI119" s="1078"/>
      <c r="DJ119" s="1078"/>
      <c r="DK119" s="1079"/>
      <c r="DL119" s="1077" t="s">
        <v>469</v>
      </c>
      <c r="DM119" s="1078"/>
      <c r="DN119" s="1078"/>
      <c r="DO119" s="1078"/>
      <c r="DP119" s="1079"/>
      <c r="DQ119" s="1077" t="s">
        <v>448</v>
      </c>
      <c r="DR119" s="1078"/>
      <c r="DS119" s="1078"/>
      <c r="DT119" s="1078"/>
      <c r="DU119" s="1079"/>
      <c r="DV119" s="1080" t="s">
        <v>470</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461</v>
      </c>
      <c r="AG120" s="1053"/>
      <c r="AH120" s="1053"/>
      <c r="AI120" s="1053"/>
      <c r="AJ120" s="1054"/>
      <c r="AK120" s="1055" t="s">
        <v>448</v>
      </c>
      <c r="AL120" s="1053"/>
      <c r="AM120" s="1053"/>
      <c r="AN120" s="1053"/>
      <c r="AO120" s="1054"/>
      <c r="AP120" s="1056" t="s">
        <v>451</v>
      </c>
      <c r="AQ120" s="1057"/>
      <c r="AR120" s="1057"/>
      <c r="AS120" s="1057"/>
      <c r="AT120" s="1058"/>
      <c r="AU120" s="1083" t="s">
        <v>484</v>
      </c>
      <c r="AV120" s="1084"/>
      <c r="AW120" s="1084"/>
      <c r="AX120" s="1084"/>
      <c r="AY120" s="1085"/>
      <c r="AZ120" s="1034" t="s">
        <v>485</v>
      </c>
      <c r="BA120" s="983"/>
      <c r="BB120" s="983"/>
      <c r="BC120" s="983"/>
      <c r="BD120" s="983"/>
      <c r="BE120" s="983"/>
      <c r="BF120" s="983"/>
      <c r="BG120" s="983"/>
      <c r="BH120" s="983"/>
      <c r="BI120" s="983"/>
      <c r="BJ120" s="983"/>
      <c r="BK120" s="983"/>
      <c r="BL120" s="983"/>
      <c r="BM120" s="983"/>
      <c r="BN120" s="983"/>
      <c r="BO120" s="983"/>
      <c r="BP120" s="984"/>
      <c r="BQ120" s="1020">
        <v>14594601</v>
      </c>
      <c r="BR120" s="1021"/>
      <c r="BS120" s="1021"/>
      <c r="BT120" s="1021"/>
      <c r="BU120" s="1021"/>
      <c r="BV120" s="1021">
        <v>14275088</v>
      </c>
      <c r="BW120" s="1021"/>
      <c r="BX120" s="1021"/>
      <c r="BY120" s="1021"/>
      <c r="BZ120" s="1021"/>
      <c r="CA120" s="1021">
        <v>12385797</v>
      </c>
      <c r="CB120" s="1021"/>
      <c r="CC120" s="1021"/>
      <c r="CD120" s="1021"/>
      <c r="CE120" s="1021"/>
      <c r="CF120" s="1035">
        <v>39.6</v>
      </c>
      <c r="CG120" s="1036"/>
      <c r="CH120" s="1036"/>
      <c r="CI120" s="1036"/>
      <c r="CJ120" s="1036"/>
      <c r="CK120" s="1101" t="s">
        <v>486</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11045384</v>
      </c>
      <c r="DH120" s="1021"/>
      <c r="DI120" s="1021"/>
      <c r="DJ120" s="1021"/>
      <c r="DK120" s="1021"/>
      <c r="DL120" s="1021">
        <v>9940184</v>
      </c>
      <c r="DM120" s="1021"/>
      <c r="DN120" s="1021"/>
      <c r="DO120" s="1021"/>
      <c r="DP120" s="1021"/>
      <c r="DQ120" s="1021">
        <v>9065786</v>
      </c>
      <c r="DR120" s="1021"/>
      <c r="DS120" s="1021"/>
      <c r="DT120" s="1021"/>
      <c r="DU120" s="1021"/>
      <c r="DV120" s="1022">
        <v>29</v>
      </c>
      <c r="DW120" s="1022"/>
      <c r="DX120" s="1022"/>
      <c r="DY120" s="1022"/>
      <c r="DZ120" s="1023"/>
    </row>
    <row r="121" spans="1:130" s="247" customFormat="1" ht="26.25" customHeight="1" x14ac:dyDescent="0.15">
      <c r="A121" s="1153"/>
      <c r="B121" s="1040"/>
      <c r="C121" s="1061" t="s">
        <v>487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233</v>
      </c>
      <c r="AB121" s="1053"/>
      <c r="AC121" s="1053"/>
      <c r="AD121" s="1053"/>
      <c r="AE121" s="1054"/>
      <c r="AF121" s="1055" t="s">
        <v>393</v>
      </c>
      <c r="AG121" s="1053"/>
      <c r="AH121" s="1053"/>
      <c r="AI121" s="1053"/>
      <c r="AJ121" s="1054"/>
      <c r="AK121" s="1055" t="s">
        <v>461</v>
      </c>
      <c r="AL121" s="1053"/>
      <c r="AM121" s="1053"/>
      <c r="AN121" s="1053"/>
      <c r="AO121" s="1054"/>
      <c r="AP121" s="1056" t="s">
        <v>451</v>
      </c>
      <c r="AQ121" s="1057"/>
      <c r="AR121" s="1057"/>
      <c r="AS121" s="1057"/>
      <c r="AT121" s="1058"/>
      <c r="AU121" s="1086"/>
      <c r="AV121" s="1087"/>
      <c r="AW121" s="1087"/>
      <c r="AX121" s="1087"/>
      <c r="AY121" s="1088"/>
      <c r="AZ121" s="1043" t="s">
        <v>488</v>
      </c>
      <c r="BA121" s="1044"/>
      <c r="BB121" s="1044"/>
      <c r="BC121" s="1044"/>
      <c r="BD121" s="1044"/>
      <c r="BE121" s="1044"/>
      <c r="BF121" s="1044"/>
      <c r="BG121" s="1044"/>
      <c r="BH121" s="1044"/>
      <c r="BI121" s="1044"/>
      <c r="BJ121" s="1044"/>
      <c r="BK121" s="1044"/>
      <c r="BL121" s="1044"/>
      <c r="BM121" s="1044"/>
      <c r="BN121" s="1044"/>
      <c r="BO121" s="1044"/>
      <c r="BP121" s="1045"/>
      <c r="BQ121" s="1013">
        <v>17168933</v>
      </c>
      <c r="BR121" s="1014"/>
      <c r="BS121" s="1014"/>
      <c r="BT121" s="1014"/>
      <c r="BU121" s="1014"/>
      <c r="BV121" s="1014">
        <v>17307259</v>
      </c>
      <c r="BW121" s="1014"/>
      <c r="BX121" s="1014"/>
      <c r="BY121" s="1014"/>
      <c r="BZ121" s="1014"/>
      <c r="CA121" s="1014">
        <v>16798764</v>
      </c>
      <c r="CB121" s="1014"/>
      <c r="CC121" s="1014"/>
      <c r="CD121" s="1014"/>
      <c r="CE121" s="1014"/>
      <c r="CF121" s="1008">
        <v>53.8</v>
      </c>
      <c r="CG121" s="1009"/>
      <c r="CH121" s="1009"/>
      <c r="CI121" s="1009"/>
      <c r="CJ121" s="1009"/>
      <c r="CK121" s="1104"/>
      <c r="CL121" s="1105"/>
      <c r="CM121" s="1105"/>
      <c r="CN121" s="1105"/>
      <c r="CO121" s="1106"/>
      <c r="CP121" s="1114" t="s">
        <v>489</v>
      </c>
      <c r="CQ121" s="1115"/>
      <c r="CR121" s="1115"/>
      <c r="CS121" s="1115"/>
      <c r="CT121" s="1115"/>
      <c r="CU121" s="1115"/>
      <c r="CV121" s="1115"/>
      <c r="CW121" s="1115"/>
      <c r="CX121" s="1115"/>
      <c r="CY121" s="1115"/>
      <c r="CZ121" s="1115"/>
      <c r="DA121" s="1115"/>
      <c r="DB121" s="1115"/>
      <c r="DC121" s="1115"/>
      <c r="DD121" s="1115"/>
      <c r="DE121" s="1115"/>
      <c r="DF121" s="1116"/>
      <c r="DG121" s="1013">
        <v>4253763</v>
      </c>
      <c r="DH121" s="1014"/>
      <c r="DI121" s="1014"/>
      <c r="DJ121" s="1014"/>
      <c r="DK121" s="1014"/>
      <c r="DL121" s="1014">
        <v>1627253</v>
      </c>
      <c r="DM121" s="1014"/>
      <c r="DN121" s="1014"/>
      <c r="DO121" s="1014"/>
      <c r="DP121" s="1014"/>
      <c r="DQ121" s="1014">
        <v>1235324</v>
      </c>
      <c r="DR121" s="1014"/>
      <c r="DS121" s="1014"/>
      <c r="DT121" s="1014"/>
      <c r="DU121" s="1014"/>
      <c r="DV121" s="1015">
        <v>4</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448</v>
      </c>
      <c r="AG122" s="1053"/>
      <c r="AH122" s="1053"/>
      <c r="AI122" s="1053"/>
      <c r="AJ122" s="1054"/>
      <c r="AK122" s="1055" t="s">
        <v>233</v>
      </c>
      <c r="AL122" s="1053"/>
      <c r="AM122" s="1053"/>
      <c r="AN122" s="1053"/>
      <c r="AO122" s="1054"/>
      <c r="AP122" s="1056" t="s">
        <v>467</v>
      </c>
      <c r="AQ122" s="1057"/>
      <c r="AR122" s="1057"/>
      <c r="AS122" s="1057"/>
      <c r="AT122" s="1058"/>
      <c r="AU122" s="1086"/>
      <c r="AV122" s="1087"/>
      <c r="AW122" s="1087"/>
      <c r="AX122" s="1087"/>
      <c r="AY122" s="1088"/>
      <c r="AZ122" s="1068" t="s">
        <v>490</v>
      </c>
      <c r="BA122" s="1059"/>
      <c r="BB122" s="1059"/>
      <c r="BC122" s="1059"/>
      <c r="BD122" s="1059"/>
      <c r="BE122" s="1059"/>
      <c r="BF122" s="1059"/>
      <c r="BG122" s="1059"/>
      <c r="BH122" s="1059"/>
      <c r="BI122" s="1059"/>
      <c r="BJ122" s="1059"/>
      <c r="BK122" s="1059"/>
      <c r="BL122" s="1059"/>
      <c r="BM122" s="1059"/>
      <c r="BN122" s="1059"/>
      <c r="BO122" s="1059"/>
      <c r="BP122" s="1060"/>
      <c r="BQ122" s="1091">
        <v>34770182</v>
      </c>
      <c r="BR122" s="1092"/>
      <c r="BS122" s="1092"/>
      <c r="BT122" s="1092"/>
      <c r="BU122" s="1092"/>
      <c r="BV122" s="1092">
        <v>33883110</v>
      </c>
      <c r="BW122" s="1092"/>
      <c r="BX122" s="1092"/>
      <c r="BY122" s="1092"/>
      <c r="BZ122" s="1092"/>
      <c r="CA122" s="1092">
        <v>34281750</v>
      </c>
      <c r="CB122" s="1092"/>
      <c r="CC122" s="1092"/>
      <c r="CD122" s="1092"/>
      <c r="CE122" s="1092"/>
      <c r="CF122" s="1112">
        <v>109.7</v>
      </c>
      <c r="CG122" s="1113"/>
      <c r="CH122" s="1113"/>
      <c r="CI122" s="1113"/>
      <c r="CJ122" s="1113"/>
      <c r="CK122" s="1104"/>
      <c r="CL122" s="1105"/>
      <c r="CM122" s="1105"/>
      <c r="CN122" s="1105"/>
      <c r="CO122" s="1106"/>
      <c r="CP122" s="1114" t="s">
        <v>491</v>
      </c>
      <c r="CQ122" s="1115"/>
      <c r="CR122" s="1115"/>
      <c r="CS122" s="1115"/>
      <c r="CT122" s="1115"/>
      <c r="CU122" s="1115"/>
      <c r="CV122" s="1115"/>
      <c r="CW122" s="1115"/>
      <c r="CX122" s="1115"/>
      <c r="CY122" s="1115"/>
      <c r="CZ122" s="1115"/>
      <c r="DA122" s="1115"/>
      <c r="DB122" s="1115"/>
      <c r="DC122" s="1115"/>
      <c r="DD122" s="1115"/>
      <c r="DE122" s="1115"/>
      <c r="DF122" s="1116"/>
      <c r="DG122" s="1013" t="s">
        <v>467</v>
      </c>
      <c r="DH122" s="1014"/>
      <c r="DI122" s="1014"/>
      <c r="DJ122" s="1014"/>
      <c r="DK122" s="1014"/>
      <c r="DL122" s="1014" t="s">
        <v>467</v>
      </c>
      <c r="DM122" s="1014"/>
      <c r="DN122" s="1014"/>
      <c r="DO122" s="1014"/>
      <c r="DP122" s="1014"/>
      <c r="DQ122" s="1014" t="s">
        <v>467</v>
      </c>
      <c r="DR122" s="1014"/>
      <c r="DS122" s="1014"/>
      <c r="DT122" s="1014"/>
      <c r="DU122" s="1014"/>
      <c r="DV122" s="1015" t="s">
        <v>233</v>
      </c>
      <c r="DW122" s="1015"/>
      <c r="DX122" s="1015"/>
      <c r="DY122" s="1015"/>
      <c r="DZ122" s="1016"/>
    </row>
    <row r="123" spans="1:130" s="247" customFormat="1" ht="26.25" customHeight="1" x14ac:dyDescent="0.15">
      <c r="A123" s="1153"/>
      <c r="B123" s="1040"/>
      <c r="C123" s="1010" t="s">
        <v>472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176960</v>
      </c>
      <c r="AB123" s="1053"/>
      <c r="AC123" s="1053"/>
      <c r="AD123" s="1053"/>
      <c r="AE123" s="1054"/>
      <c r="AF123" s="1055">
        <v>108570</v>
      </c>
      <c r="AG123" s="1053"/>
      <c r="AH123" s="1053"/>
      <c r="AI123" s="1053"/>
      <c r="AJ123" s="1054"/>
      <c r="AK123" s="1055">
        <v>125190</v>
      </c>
      <c r="AL123" s="1053"/>
      <c r="AM123" s="1053"/>
      <c r="AN123" s="1053"/>
      <c r="AO123" s="1054"/>
      <c r="AP123" s="1056">
        <v>0.4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492</v>
      </c>
      <c r="BP123" s="1100"/>
      <c r="BQ123" s="1159">
        <v>66533716</v>
      </c>
      <c r="BR123" s="1160"/>
      <c r="BS123" s="1160"/>
      <c r="BT123" s="1160"/>
      <c r="BU123" s="1160"/>
      <c r="BV123" s="1160">
        <v>65465457</v>
      </c>
      <c r="BW123" s="1160"/>
      <c r="BX123" s="1160"/>
      <c r="BY123" s="1160"/>
      <c r="BZ123" s="1160"/>
      <c r="CA123" s="1160">
        <v>63466311</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t="s">
        <v>448</v>
      </c>
      <c r="DH123" s="1053"/>
      <c r="DI123" s="1053"/>
      <c r="DJ123" s="1053"/>
      <c r="DK123" s="1054"/>
      <c r="DL123" s="1055" t="s">
        <v>455</v>
      </c>
      <c r="DM123" s="1053"/>
      <c r="DN123" s="1053"/>
      <c r="DO123" s="1053"/>
      <c r="DP123" s="1054"/>
      <c r="DQ123" s="1055" t="s">
        <v>461</v>
      </c>
      <c r="DR123" s="1053"/>
      <c r="DS123" s="1053"/>
      <c r="DT123" s="1053"/>
      <c r="DU123" s="1054"/>
      <c r="DV123" s="1056" t="s">
        <v>475</v>
      </c>
      <c r="DW123" s="1057"/>
      <c r="DX123" s="1057"/>
      <c r="DY123" s="1057"/>
      <c r="DZ123" s="1058"/>
    </row>
    <row r="124" spans="1:130" s="247" customFormat="1" ht="26.25" customHeight="1" thickBot="1" x14ac:dyDescent="0.2">
      <c r="A124" s="1153"/>
      <c r="B124" s="1040"/>
      <c r="C124" s="1010" t="s">
        <v>476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393</v>
      </c>
      <c r="AB124" s="1053"/>
      <c r="AC124" s="1053"/>
      <c r="AD124" s="1053"/>
      <c r="AE124" s="1054"/>
      <c r="AF124" s="1055" t="s">
        <v>480</v>
      </c>
      <c r="AG124" s="1053"/>
      <c r="AH124" s="1053"/>
      <c r="AI124" s="1053"/>
      <c r="AJ124" s="1054"/>
      <c r="AK124" s="1055" t="s">
        <v>469</v>
      </c>
      <c r="AL124" s="1053"/>
      <c r="AM124" s="1053"/>
      <c r="AN124" s="1053"/>
      <c r="AO124" s="1054"/>
      <c r="AP124" s="1056" t="s">
        <v>443</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10.6</v>
      </c>
      <c r="BR124" s="1122"/>
      <c r="BS124" s="1122"/>
      <c r="BT124" s="1122"/>
      <c r="BU124" s="1122"/>
      <c r="BV124" s="1122">
        <v>1</v>
      </c>
      <c r="BW124" s="1122"/>
      <c r="BX124" s="1122"/>
      <c r="BY124" s="1122"/>
      <c r="BZ124" s="1122"/>
      <c r="CA124" s="1122">
        <v>13.1</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t="s">
        <v>393</v>
      </c>
      <c r="DH124" s="1078"/>
      <c r="DI124" s="1078"/>
      <c r="DJ124" s="1078"/>
      <c r="DK124" s="1079"/>
      <c r="DL124" s="1077" t="s">
        <v>393</v>
      </c>
      <c r="DM124" s="1078"/>
      <c r="DN124" s="1078"/>
      <c r="DO124" s="1078"/>
      <c r="DP124" s="1079"/>
      <c r="DQ124" s="1077" t="s">
        <v>461</v>
      </c>
      <c r="DR124" s="1078"/>
      <c r="DS124" s="1078"/>
      <c r="DT124" s="1078"/>
      <c r="DU124" s="1079"/>
      <c r="DV124" s="1080" t="s">
        <v>470</v>
      </c>
      <c r="DW124" s="1081"/>
      <c r="DX124" s="1081"/>
      <c r="DY124" s="1081"/>
      <c r="DZ124" s="1082"/>
    </row>
    <row r="125" spans="1:130" s="247" customFormat="1" ht="26.25" customHeight="1" x14ac:dyDescent="0.15">
      <c r="A125" s="1153"/>
      <c r="B125" s="1040"/>
      <c r="C125" s="1010" t="s">
        <v>478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393</v>
      </c>
      <c r="AG125" s="1053"/>
      <c r="AH125" s="1053"/>
      <c r="AI125" s="1053"/>
      <c r="AJ125" s="1054"/>
      <c r="AK125" s="1055" t="s">
        <v>448</v>
      </c>
      <c r="AL125" s="1053"/>
      <c r="AM125" s="1053"/>
      <c r="AN125" s="1053"/>
      <c r="AO125" s="1054"/>
      <c r="AP125" s="1056" t="s">
        <v>233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470</v>
      </c>
      <c r="DH125" s="1021"/>
      <c r="DI125" s="1021"/>
      <c r="DJ125" s="1021"/>
      <c r="DK125" s="1021"/>
      <c r="DL125" s="1021" t="s">
        <v>461</v>
      </c>
      <c r="DM125" s="1021"/>
      <c r="DN125" s="1021"/>
      <c r="DO125" s="1021"/>
      <c r="DP125" s="1021"/>
      <c r="DQ125" s="1021" t="s">
        <v>461</v>
      </c>
      <c r="DR125" s="1021"/>
      <c r="DS125" s="1021"/>
      <c r="DT125" s="1021"/>
      <c r="DU125" s="1021"/>
      <c r="DV125" s="1022" t="s">
        <v>393</v>
      </c>
      <c r="DW125" s="1022"/>
      <c r="DX125" s="1022"/>
      <c r="DY125" s="1022"/>
      <c r="DZ125" s="1023"/>
    </row>
    <row r="126" spans="1:130" s="247" customFormat="1" ht="26.25" customHeight="1" thickBot="1" x14ac:dyDescent="0.2">
      <c r="A126" s="1153"/>
      <c r="B126" s="1040"/>
      <c r="C126" s="1010" t="s">
        <v>483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470</v>
      </c>
      <c r="AB126" s="1053"/>
      <c r="AC126" s="1053"/>
      <c r="AD126" s="1053"/>
      <c r="AE126" s="1054"/>
      <c r="AF126" s="1055" t="s">
        <v>448</v>
      </c>
      <c r="AG126" s="1053"/>
      <c r="AH126" s="1053"/>
      <c r="AI126" s="1053"/>
      <c r="AJ126" s="1054"/>
      <c r="AK126" s="1055" t="s">
        <v>470</v>
      </c>
      <c r="AL126" s="1053"/>
      <c r="AM126" s="1053"/>
      <c r="AN126" s="1053"/>
      <c r="AO126" s="1054"/>
      <c r="AP126" s="1056" t="s">
        <v>470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498</v>
      </c>
      <c r="CQ126" s="1044"/>
      <c r="CR126" s="1044"/>
      <c r="CS126" s="1044"/>
      <c r="CT126" s="1044"/>
      <c r="CU126" s="1044"/>
      <c r="CV126" s="1044"/>
      <c r="CW126" s="1044"/>
      <c r="CX126" s="1044"/>
      <c r="CY126" s="1044"/>
      <c r="CZ126" s="1044"/>
      <c r="DA126" s="1044"/>
      <c r="DB126" s="1044"/>
      <c r="DC126" s="1044"/>
      <c r="DD126" s="1044"/>
      <c r="DE126" s="1044"/>
      <c r="DF126" s="1045"/>
      <c r="DG126" s="1013">
        <v>443090</v>
      </c>
      <c r="DH126" s="1014"/>
      <c r="DI126" s="1014"/>
      <c r="DJ126" s="1014"/>
      <c r="DK126" s="1014"/>
      <c r="DL126" s="1014">
        <v>989742</v>
      </c>
      <c r="DM126" s="1014"/>
      <c r="DN126" s="1014"/>
      <c r="DO126" s="1014"/>
      <c r="DP126" s="1014"/>
      <c r="DQ126" s="1014">
        <v>927348</v>
      </c>
      <c r="DR126" s="1014"/>
      <c r="DS126" s="1014"/>
      <c r="DT126" s="1014"/>
      <c r="DU126" s="1014"/>
      <c r="DV126" s="1015">
        <v>3</v>
      </c>
      <c r="DW126" s="1015"/>
      <c r="DX126" s="1015"/>
      <c r="DY126" s="1015"/>
      <c r="DZ126" s="1016"/>
    </row>
    <row r="127" spans="1:130" s="247" customFormat="1" ht="26.25" customHeight="1" x14ac:dyDescent="0.15">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462</v>
      </c>
      <c r="AB127" s="1053"/>
      <c r="AC127" s="1053"/>
      <c r="AD127" s="1053"/>
      <c r="AE127" s="1054"/>
      <c r="AF127" s="1055" t="s">
        <v>393</v>
      </c>
      <c r="AG127" s="1053"/>
      <c r="AH127" s="1053"/>
      <c r="AI127" s="1053"/>
      <c r="AJ127" s="1054"/>
      <c r="AK127" s="1055" t="s">
        <v>470</v>
      </c>
      <c r="AL127" s="1053"/>
      <c r="AM127" s="1053"/>
      <c r="AN127" s="1053"/>
      <c r="AO127" s="1054"/>
      <c r="AP127" s="1056" t="s">
        <v>233</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448</v>
      </c>
      <c r="DH127" s="1014"/>
      <c r="DI127" s="1014"/>
      <c r="DJ127" s="1014"/>
      <c r="DK127" s="1014"/>
      <c r="DL127" s="1014" t="s">
        <v>448</v>
      </c>
      <c r="DM127" s="1014"/>
      <c r="DN127" s="1014"/>
      <c r="DO127" s="1014"/>
      <c r="DP127" s="1014"/>
      <c r="DQ127" s="1014" t="s">
        <v>233</v>
      </c>
      <c r="DR127" s="1014"/>
      <c r="DS127" s="1014"/>
      <c r="DT127" s="1014"/>
      <c r="DU127" s="1014"/>
      <c r="DV127" s="1015" t="s">
        <v>393</v>
      </c>
      <c r="DW127" s="1015"/>
      <c r="DX127" s="1015"/>
      <c r="DY127" s="1015"/>
      <c r="DZ127" s="1016"/>
    </row>
    <row r="128" spans="1:130" s="247" customFormat="1" ht="26.25" customHeight="1" thickBot="1" x14ac:dyDescent="0.2">
      <c r="A128" s="1137" t="s">
        <v>505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506</v>
      </c>
      <c r="X128" s="1139"/>
      <c r="Y128" s="1139"/>
      <c r="Z128" s="1140"/>
      <c r="AA128" s="1141">
        <v>1987591</v>
      </c>
      <c r="AB128" s="1142"/>
      <c r="AC128" s="1142"/>
      <c r="AD128" s="1142"/>
      <c r="AE128" s="1143"/>
      <c r="AF128" s="1144">
        <v>2124604</v>
      </c>
      <c r="AG128" s="1142"/>
      <c r="AH128" s="1142"/>
      <c r="AI128" s="1142"/>
      <c r="AJ128" s="1143"/>
      <c r="AK128" s="1144">
        <v>2026453</v>
      </c>
      <c r="AL128" s="1142"/>
      <c r="AM128" s="1142"/>
      <c r="AN128" s="1142"/>
      <c r="AO128" s="1143"/>
      <c r="AP128" s="1145"/>
      <c r="AQ128" s="1146"/>
      <c r="AR128" s="1146"/>
      <c r="AS128" s="1146"/>
      <c r="AT128" s="1147"/>
      <c r="AU128" s="283"/>
      <c r="AV128" s="283"/>
      <c r="AW128" s="283"/>
      <c r="AX128" s="982" t="s">
        <v>507</v>
      </c>
      <c r="AY128" s="983"/>
      <c r="AZ128" s="983"/>
      <c r="BA128" s="983"/>
      <c r="BB128" s="983"/>
      <c r="BC128" s="983"/>
      <c r="BD128" s="983"/>
      <c r="BE128" s="984"/>
      <c r="BF128" s="1148" t="s">
        <v>393</v>
      </c>
      <c r="BG128" s="1149"/>
      <c r="BH128" s="1149"/>
      <c r="BI128" s="1149"/>
      <c r="BJ128" s="1149"/>
      <c r="BK128" s="1149"/>
      <c r="BL128" s="1150"/>
      <c r="BM128" s="1148">
        <v>11.62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508</v>
      </c>
      <c r="CQ128" s="1131"/>
      <c r="CR128" s="1131"/>
      <c r="CS128" s="1131"/>
      <c r="CT128" s="1131"/>
      <c r="CU128" s="1131"/>
      <c r="CV128" s="1131"/>
      <c r="CW128" s="1131"/>
      <c r="CX128" s="1131"/>
      <c r="CY128" s="1131"/>
      <c r="CZ128" s="1131"/>
      <c r="DA128" s="1131"/>
      <c r="DB128" s="1131"/>
      <c r="DC128" s="1131"/>
      <c r="DD128" s="1131"/>
      <c r="DE128" s="1131"/>
      <c r="DF128" s="1132"/>
      <c r="DG128" s="1133" t="s">
        <v>451</v>
      </c>
      <c r="DH128" s="1134"/>
      <c r="DI128" s="1134"/>
      <c r="DJ128" s="1134"/>
      <c r="DK128" s="1134"/>
      <c r="DL128" s="1134" t="s">
        <v>393</v>
      </c>
      <c r="DM128" s="1134"/>
      <c r="DN128" s="1134"/>
      <c r="DO128" s="1134"/>
      <c r="DP128" s="1134"/>
      <c r="DQ128" s="1134" t="s">
        <v>233</v>
      </c>
      <c r="DR128" s="1134"/>
      <c r="DS128" s="1134"/>
      <c r="DT128" s="1134"/>
      <c r="DU128" s="1134"/>
      <c r="DV128" s="1135" t="s">
        <v>393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509</v>
      </c>
      <c r="X129" s="1168"/>
      <c r="Y129" s="1168"/>
      <c r="Z129" s="1169"/>
      <c r="AA129" s="1052">
        <v>34394050</v>
      </c>
      <c r="AB129" s="1053"/>
      <c r="AC129" s="1053"/>
      <c r="AD129" s="1053"/>
      <c r="AE129" s="1054"/>
      <c r="AF129" s="1055">
        <v>34388561</v>
      </c>
      <c r="AG129" s="1053"/>
      <c r="AH129" s="1053"/>
      <c r="AI129" s="1053"/>
      <c r="AJ129" s="1054"/>
      <c r="AK129" s="1055">
        <v>34622858</v>
      </c>
      <c r="AL129" s="1053"/>
      <c r="AM129" s="1053"/>
      <c r="AN129" s="1053"/>
      <c r="AO129" s="1054"/>
      <c r="AP129" s="1170"/>
      <c r="AQ129" s="1171"/>
      <c r="AR129" s="1171"/>
      <c r="AS129" s="1171"/>
      <c r="AT129" s="1172"/>
      <c r="AU129" s="285"/>
      <c r="AV129" s="285"/>
      <c r="AW129" s="285"/>
      <c r="AX129" s="1161" t="s">
        <v>510</v>
      </c>
      <c r="AY129" s="1044"/>
      <c r="AZ129" s="1044"/>
      <c r="BA129" s="1044"/>
      <c r="BB129" s="1044"/>
      <c r="BC129" s="1044"/>
      <c r="BD129" s="1044"/>
      <c r="BE129" s="1045"/>
      <c r="BF129" s="1162" t="s">
        <v>462</v>
      </c>
      <c r="BG129" s="1163"/>
      <c r="BH129" s="1163"/>
      <c r="BI129" s="1163"/>
      <c r="BJ129" s="1163"/>
      <c r="BK129" s="1163"/>
      <c r="BL129" s="1164"/>
      <c r="BM129" s="1162">
        <v>16.62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512</v>
      </c>
      <c r="X130" s="1168"/>
      <c r="Y130" s="1168"/>
      <c r="Z130" s="1169"/>
      <c r="AA130" s="1052">
        <v>3546738</v>
      </c>
      <c r="AB130" s="1053"/>
      <c r="AC130" s="1053"/>
      <c r="AD130" s="1053"/>
      <c r="AE130" s="1054"/>
      <c r="AF130" s="1055">
        <v>3525409</v>
      </c>
      <c r="AG130" s="1053"/>
      <c r="AH130" s="1053"/>
      <c r="AI130" s="1053"/>
      <c r="AJ130" s="1054"/>
      <c r="AK130" s="1055">
        <v>3370472</v>
      </c>
      <c r="AL130" s="1053"/>
      <c r="AM130" s="1053"/>
      <c r="AN130" s="1053"/>
      <c r="AO130" s="1054"/>
      <c r="AP130" s="1170"/>
      <c r="AQ130" s="1171"/>
      <c r="AR130" s="1171"/>
      <c r="AS130" s="1171"/>
      <c r="AT130" s="1172"/>
      <c r="AU130" s="285"/>
      <c r="AV130" s="285"/>
      <c r="AW130" s="285"/>
      <c r="AX130" s="1161" t="s">
        <v>513</v>
      </c>
      <c r="AY130" s="1044"/>
      <c r="AZ130" s="1044"/>
      <c r="BA130" s="1044"/>
      <c r="BB130" s="1044"/>
      <c r="BC130" s="1044"/>
      <c r="BD130" s="1044"/>
      <c r="BE130" s="1045"/>
      <c r="BF130" s="1198">
        <v>-2.2000000000000002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514</v>
      </c>
      <c r="X131" s="1206"/>
      <c r="Y131" s="1206"/>
      <c r="Z131" s="1207"/>
      <c r="AA131" s="1099">
        <v>30847312</v>
      </c>
      <c r="AB131" s="1078"/>
      <c r="AC131" s="1078"/>
      <c r="AD131" s="1078"/>
      <c r="AE131" s="1079"/>
      <c r="AF131" s="1077">
        <v>30863152</v>
      </c>
      <c r="AG131" s="1078"/>
      <c r="AH131" s="1078"/>
      <c r="AI131" s="1078"/>
      <c r="AJ131" s="1079"/>
      <c r="AK131" s="1077">
        <v>31252386</v>
      </c>
      <c r="AL131" s="1078"/>
      <c r="AM131" s="1078"/>
      <c r="AN131" s="1078"/>
      <c r="AO131" s="1079"/>
      <c r="AP131" s="1208"/>
      <c r="AQ131" s="1209"/>
      <c r="AR131" s="1209"/>
      <c r="AS131" s="1209"/>
      <c r="AT131" s="1210"/>
      <c r="AU131" s="285"/>
      <c r="AV131" s="285"/>
      <c r="AW131" s="285"/>
      <c r="AX131" s="1180" t="s">
        <v>515</v>
      </c>
      <c r="AY131" s="1131"/>
      <c r="AZ131" s="1131"/>
      <c r="BA131" s="1131"/>
      <c r="BB131" s="1131"/>
      <c r="BC131" s="1131"/>
      <c r="BD131" s="1131"/>
      <c r="BE131" s="1132"/>
      <c r="BF131" s="1181">
        <v>13.1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517</v>
      </c>
      <c r="W132" s="1191"/>
      <c r="X132" s="1191"/>
      <c r="Y132" s="1191"/>
      <c r="Z132" s="1192"/>
      <c r="AA132" s="1193">
        <v>-2.4774541129999998</v>
      </c>
      <c r="AB132" s="1194"/>
      <c r="AC132" s="1194"/>
      <c r="AD132" s="1194"/>
      <c r="AE132" s="1195"/>
      <c r="AF132" s="1196">
        <v>-2.6243042189999999</v>
      </c>
      <c r="AG132" s="1194"/>
      <c r="AH132" s="1194"/>
      <c r="AI132" s="1194"/>
      <c r="AJ132" s="1195"/>
      <c r="AK132" s="1196">
        <v>-1.7446603919999999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518</v>
      </c>
      <c r="W133" s="1174"/>
      <c r="X133" s="1174"/>
      <c r="Y133" s="1174"/>
      <c r="Z133" s="1175"/>
      <c r="AA133" s="1176">
        <v>-1.7</v>
      </c>
      <c r="AB133" s="1177"/>
      <c r="AC133" s="1177"/>
      <c r="AD133" s="1177"/>
      <c r="AE133" s="1178"/>
      <c r="AF133" s="1176">
        <v>-2.2999999999999998</v>
      </c>
      <c r="AG133" s="1177"/>
      <c r="AH133" s="1177"/>
      <c r="AI133" s="1177"/>
      <c r="AJ133" s="1178"/>
      <c r="AK133" s="1176">
        <v>-2.2000000000000002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zheAxH8uIhNhr4DxdtFd6V4aKbtWUMW1OPkhli5bFDEONo0Kiq8/kteF+7In9YHPDFS9bPOe1/xGiQnBLimA==" saltValue="p75OTg3+36FvCdfNjFoQ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C38" sqref="AC3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GJ1y3XFhdn152brWmaDoOzxJqY1288TFcFCWY2n0mCP67xqnRhwC0Rjeo7XqPXcrbgucGezC7lHLS0iyqqrg==" saltValue="93ALvrv9uWBJ8Ojapfp6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CK89" sqref="CK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puyyUt5ChjTJjWzMVpvrh3G0O5H3CA8lHiQytrSKsI1B8ze7PAU1pF7/1zd6x+gWHm4wnIPTTX9QT2eiFMsw==" saltValue="ffuSHpqIYSdvzkYZdgAk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I33" sqref="AI3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527</v>
      </c>
      <c r="AL9" s="1217"/>
      <c r="AM9" s="1217"/>
      <c r="AN9" s="1218"/>
      <c r="AO9" s="313">
        <v>9989330</v>
      </c>
      <c r="AP9" s="313">
        <v>53606</v>
      </c>
      <c r="AQ9" s="314">
        <v>56205</v>
      </c>
      <c r="AR9" s="315">
        <v>-4.5999999999999996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528</v>
      </c>
      <c r="AL10" s="1217"/>
      <c r="AM10" s="1217"/>
      <c r="AN10" s="1218"/>
      <c r="AO10" s="316">
        <v>859653</v>
      </c>
      <c r="AP10" s="316">
        <v>4613</v>
      </c>
      <c r="AQ10" s="317">
        <v>3535</v>
      </c>
      <c r="AR10" s="318">
        <v>30.5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529</v>
      </c>
      <c r="AL11" s="1217"/>
      <c r="AM11" s="1217"/>
      <c r="AN11" s="1218"/>
      <c r="AO11" s="316">
        <v>57493</v>
      </c>
      <c r="AP11" s="316">
        <v>309</v>
      </c>
      <c r="AQ11" s="317">
        <v>1601</v>
      </c>
      <c r="AR11" s="318">
        <v>-80.7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530</v>
      </c>
      <c r="AL12" s="1217"/>
      <c r="AM12" s="1217"/>
      <c r="AN12" s="1218"/>
      <c r="AO12" s="316">
        <v>509381</v>
      </c>
      <c r="AP12" s="316">
        <v>2734</v>
      </c>
      <c r="AQ12" s="317">
        <v>977</v>
      </c>
      <c r="AR12" s="318">
        <v>179.8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532</v>
      </c>
      <c r="AP13" s="316" t="s">
        <v>532</v>
      </c>
      <c r="AQ13" s="317">
        <v>14</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533</v>
      </c>
      <c r="AL14" s="1217"/>
      <c r="AM14" s="1217"/>
      <c r="AN14" s="1218"/>
      <c r="AO14" s="316">
        <v>331092</v>
      </c>
      <c r="AP14" s="316">
        <v>1777</v>
      </c>
      <c r="AQ14" s="317">
        <v>2086</v>
      </c>
      <c r="AR14" s="318">
        <v>-14.8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534</v>
      </c>
      <c r="AL15" s="1217"/>
      <c r="AM15" s="1217"/>
      <c r="AN15" s="1218"/>
      <c r="AO15" s="316">
        <v>128250</v>
      </c>
      <c r="AP15" s="316">
        <v>688</v>
      </c>
      <c r="AQ15" s="317">
        <v>1354</v>
      </c>
      <c r="AR15" s="318">
        <v>-49.2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535</v>
      </c>
      <c r="AL16" s="1220"/>
      <c r="AM16" s="1220"/>
      <c r="AN16" s="1221"/>
      <c r="AO16" s="316">
        <v>-717899</v>
      </c>
      <c r="AP16" s="316">
        <v>-3853</v>
      </c>
      <c r="AQ16" s="317">
        <v>-3936</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11157300</v>
      </c>
      <c r="AP17" s="316">
        <v>59874</v>
      </c>
      <c r="AQ17" s="317">
        <v>61836</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540</v>
      </c>
      <c r="AL21" s="1212"/>
      <c r="AM21" s="1212"/>
      <c r="AN21" s="1213"/>
      <c r="AO21" s="328">
        <v>5.4</v>
      </c>
      <c r="AP21" s="329">
        <v>6.05</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541</v>
      </c>
      <c r="AL22" s="1212"/>
      <c r="AM22" s="1212"/>
      <c r="AN22" s="1213"/>
      <c r="AO22" s="333">
        <v>98.3</v>
      </c>
      <c r="AP22" s="334">
        <v>100</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545</v>
      </c>
      <c r="AL32" s="1228"/>
      <c r="AM32" s="1228"/>
      <c r="AN32" s="1229"/>
      <c r="AO32" s="343">
        <v>3216216</v>
      </c>
      <c r="AP32" s="343">
        <v>17259</v>
      </c>
      <c r="AQ32" s="344">
        <v>27026</v>
      </c>
      <c r="AR32" s="345">
        <v>-36.1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546</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547</v>
      </c>
      <c r="AL34" s="1228"/>
      <c r="AM34" s="1228"/>
      <c r="AN34" s="1229"/>
      <c r="AO34" s="343" t="s">
        <v>532</v>
      </c>
      <c r="AP34" s="343" t="s">
        <v>532</v>
      </c>
      <c r="AQ34" s="344">
        <v>25</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548</v>
      </c>
      <c r="AL35" s="1228"/>
      <c r="AM35" s="1228"/>
      <c r="AN35" s="1229"/>
      <c r="AO35" s="343">
        <v>1453809</v>
      </c>
      <c r="AP35" s="343">
        <v>7802</v>
      </c>
      <c r="AQ35" s="344">
        <v>6128</v>
      </c>
      <c r="AR35" s="345">
        <v>27.3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549</v>
      </c>
      <c r="AL36" s="1228"/>
      <c r="AM36" s="1228"/>
      <c r="AN36" s="1229"/>
      <c r="AO36" s="343">
        <v>56462</v>
      </c>
      <c r="AP36" s="343">
        <v>303</v>
      </c>
      <c r="AQ36" s="344">
        <v>667</v>
      </c>
      <c r="AR36" s="345">
        <v>-54.6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550</v>
      </c>
      <c r="AL37" s="1228"/>
      <c r="AM37" s="1228"/>
      <c r="AN37" s="1229"/>
      <c r="AO37" s="343">
        <v>125190</v>
      </c>
      <c r="AP37" s="343">
        <v>672</v>
      </c>
      <c r="AQ37" s="344">
        <v>1499</v>
      </c>
      <c r="AR37" s="345">
        <v>-55.2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551</v>
      </c>
      <c r="AL38" s="1231"/>
      <c r="AM38" s="1231"/>
      <c r="AN38" s="1232"/>
      <c r="AO38" s="346" t="s">
        <v>532</v>
      </c>
      <c r="AP38" s="346" t="s">
        <v>532</v>
      </c>
      <c r="AQ38" s="347">
        <v>0</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552</v>
      </c>
      <c r="AL39" s="1231"/>
      <c r="AM39" s="1231"/>
      <c r="AN39" s="1232"/>
      <c r="AO39" s="343">
        <v>-2026453</v>
      </c>
      <c r="AP39" s="343">
        <v>-10875</v>
      </c>
      <c r="AQ39" s="344">
        <v>-7805</v>
      </c>
      <c r="AR39" s="345">
        <v>39.299999999999997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553</v>
      </c>
      <c r="AL40" s="1228"/>
      <c r="AM40" s="1228"/>
      <c r="AN40" s="1229"/>
      <c r="AO40" s="343">
        <v>-3370472</v>
      </c>
      <c r="AP40" s="343">
        <v>-18087</v>
      </c>
      <c r="AQ40" s="344">
        <v>-21058</v>
      </c>
      <c r="AR40" s="345">
        <v>-14.1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-545248</v>
      </c>
      <c r="AP41" s="343">
        <v>-2926</v>
      </c>
      <c r="AQ41" s="344">
        <v>6483</v>
      </c>
      <c r="AR41" s="345">
        <v>-145.1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522</v>
      </c>
      <c r="AN49" s="1224" t="s">
        <v>557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7809658</v>
      </c>
      <c r="AN51" s="365">
        <v>42731</v>
      </c>
      <c r="AO51" s="366">
        <v>42.3</v>
      </c>
      <c r="AP51" s="367">
        <v>43532</v>
      </c>
      <c r="AQ51" s="368">
        <v>-3.5</v>
      </c>
      <c r="AR51" s="369">
        <v>45.8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4658149</v>
      </c>
      <c r="AN52" s="373">
        <v>25487</v>
      </c>
      <c r="AO52" s="374">
        <v>78.5</v>
      </c>
      <c r="AP52" s="375">
        <v>25435</v>
      </c>
      <c r="AQ52" s="376">
        <v>-0.6</v>
      </c>
      <c r="AR52" s="377">
        <v>79.099999999999994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8580380</v>
      </c>
      <c r="AN53" s="365">
        <v>46737</v>
      </c>
      <c r="AO53" s="366">
        <v>9.4</v>
      </c>
      <c r="AP53" s="367">
        <v>39893</v>
      </c>
      <c r="AQ53" s="368">
        <v>-8.4</v>
      </c>
      <c r="AR53" s="369">
        <v>17.8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5303078</v>
      </c>
      <c r="AN54" s="373">
        <v>28886</v>
      </c>
      <c r="AO54" s="374">
        <v>13.3</v>
      </c>
      <c r="AP54" s="375">
        <v>26170</v>
      </c>
      <c r="AQ54" s="376">
        <v>2.9</v>
      </c>
      <c r="AR54" s="377">
        <v>10.4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8326828</v>
      </c>
      <c r="AN55" s="365">
        <v>45091</v>
      </c>
      <c r="AO55" s="366">
        <v>-3.5</v>
      </c>
      <c r="AP55" s="367">
        <v>41080</v>
      </c>
      <c r="AQ55" s="368">
        <v>3</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4371700</v>
      </c>
      <c r="AN56" s="373">
        <v>23673</v>
      </c>
      <c r="AO56" s="374">
        <v>-18</v>
      </c>
      <c r="AP56" s="375">
        <v>27265</v>
      </c>
      <c r="AQ56" s="376">
        <v>4.2</v>
      </c>
      <c r="AR56" s="377">
        <v>-22.2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9233036</v>
      </c>
      <c r="AN57" s="365">
        <v>49803</v>
      </c>
      <c r="AO57" s="366">
        <v>10.4</v>
      </c>
      <c r="AP57" s="367">
        <v>33173</v>
      </c>
      <c r="AQ57" s="368">
        <v>-19.2</v>
      </c>
      <c r="AR57" s="369">
        <v>29.6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4818162</v>
      </c>
      <c r="AN58" s="373">
        <v>25989</v>
      </c>
      <c r="AO58" s="374">
        <v>9.8000000000000007</v>
      </c>
      <c r="AP58" s="375">
        <v>20353</v>
      </c>
      <c r="AQ58" s="376">
        <v>-25.4</v>
      </c>
      <c r="AR58" s="377">
        <v>35.200000000000003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10064080</v>
      </c>
      <c r="AN59" s="365">
        <v>54007</v>
      </c>
      <c r="AO59" s="366">
        <v>8.4</v>
      </c>
      <c r="AP59" s="367">
        <v>37644</v>
      </c>
      <c r="AQ59" s="368">
        <v>13.5</v>
      </c>
      <c r="AR59" s="369">
        <v>-5.0999999999999996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5106799</v>
      </c>
      <c r="AN60" s="373">
        <v>27405</v>
      </c>
      <c r="AO60" s="374">
        <v>5.4</v>
      </c>
      <c r="AP60" s="375">
        <v>24939</v>
      </c>
      <c r="AQ60" s="376">
        <v>22.5</v>
      </c>
      <c r="AR60" s="377">
        <v>-17.100000000000001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8802796</v>
      </c>
      <c r="AN61" s="380">
        <v>47674</v>
      </c>
      <c r="AO61" s="381">
        <v>13.4</v>
      </c>
      <c r="AP61" s="382">
        <v>39064</v>
      </c>
      <c r="AQ61" s="383">
        <v>-2.9</v>
      </c>
      <c r="AR61" s="369">
        <v>16.3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4851578</v>
      </c>
      <c r="AN62" s="373">
        <v>26288</v>
      </c>
      <c r="AO62" s="374">
        <v>17.8</v>
      </c>
      <c r="AP62" s="375">
        <v>24832</v>
      </c>
      <c r="AQ62" s="376">
        <v>0.7</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wxdFSCPuGrefKzPl6ttjSPLBObAj2fRWpWQ6JBt/Ni8YrLtLhKO/MxP/96ArC+nWRf/5/7sQHOGmseh0qf+bw==" saltValue="lL1X2uyafeCzOlonTpz9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101" sqref="BI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AC2QjN9STyraXUQcqeZTGLWzCag2i/cHpWQ3Gq4JmMrQFCaPCjv6FhnE0lS2SkS/xeeQnw3WXCEGN7CsuqjYJw==" saltValue="e6qgVHa3PXz0SbWu8CVv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U20" sqref="AU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HNJ4CJLBTA9rVu1ZTMdRCRSzmFh0qiW12ObAPlJB5ai38+wZYaDs3RbS7D+bTGStH1qAa6JJ7PbOyJtk8obX2g==" saltValue="cUNf1kAAqp5BxXn/Ea4O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12.76</v>
      </c>
      <c r="G47" s="12">
        <v>12.33</v>
      </c>
      <c r="H47" s="12">
        <v>12.41</v>
      </c>
      <c r="I47" s="12">
        <v>12.42</v>
      </c>
      <c r="J47" s="13">
        <v>11.23</v>
      </c>
    </row>
    <row r="48" spans="2:10" ht="57.75" customHeight="1" x14ac:dyDescent="0.15">
      <c r="B48" s="14"/>
      <c r="C48" s="1238" t="s">
        <v>4</v>
      </c>
      <c r="D48" s="1238"/>
      <c r="E48" s="1239"/>
      <c r="F48" s="15">
        <v>8.6300000000000008</v>
      </c>
      <c r="G48" s="16">
        <v>6.68</v>
      </c>
      <c r="H48" s="16">
        <v>8.49</v>
      </c>
      <c r="I48" s="16">
        <v>4.6900000000000004</v>
      </c>
      <c r="J48" s="17">
        <v>5.63</v>
      </c>
    </row>
    <row r="49" spans="2:10" ht="57.75" customHeight="1" thickBot="1" x14ac:dyDescent="0.2">
      <c r="B49" s="18"/>
      <c r="C49" s="1240" t="s">
        <v>5</v>
      </c>
      <c r="D49" s="1240"/>
      <c r="E49" s="1241"/>
      <c r="F49" s="19" t="s">
        <v>578</v>
      </c>
      <c r="G49" s="20" t="s">
        <v>579</v>
      </c>
      <c r="H49" s="20">
        <v>1.83</v>
      </c>
      <c r="I49" s="20" t="s">
        <v>580</v>
      </c>
      <c r="J49" s="21" t="s">
        <v>578</v>
      </c>
    </row>
    <row r="50" spans="2:10" ht="13.5" customHeight="1" x14ac:dyDescent="0.15"/>
  </sheetData>
  <sheetProtection algorithmName="SHA-512" hashValue="O/beJmgXhp13JUdY3Mi5P+5yHQ5kpx1kkyRM6U8Dt7eYhOAO4U6Dudo67881SFTYWVtvEudlixDIqUOKoiUFAA==" saltValue="Mn3VxliYUqQYkhV4rnv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G41" sqref="G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581</v>
      </c>
      <c r="D34" s="1248"/>
      <c r="E34" s="1249"/>
      <c r="F34" s="32">
        <v>8.2200000000000006</v>
      </c>
      <c r="G34" s="33">
        <v>6.06</v>
      </c>
      <c r="H34" s="33">
        <v>8.0299999999999994</v>
      </c>
      <c r="I34" s="33">
        <v>4.45</v>
      </c>
      <c r="J34" s="34">
        <v>5.35</v>
      </c>
      <c r="K34" s="22"/>
      <c r="L34" s="22"/>
      <c r="M34" s="22"/>
      <c r="N34" s="22"/>
      <c r="O34" s="22"/>
      <c r="P34" s="22"/>
    </row>
    <row r="35" spans="1:16" ht="39" customHeight="1" x14ac:dyDescent="0.15">
      <c r="A35" s="22"/>
      <c r="B35" s="35"/>
      <c r="C35" s="1242" t="s">
        <v>582</v>
      </c>
      <c r="D35" s="1243"/>
      <c r="E35" s="1244"/>
      <c r="F35" s="36">
        <v>3.92</v>
      </c>
      <c r="G35" s="37">
        <v>3.77</v>
      </c>
      <c r="H35" s="37">
        <v>2.58</v>
      </c>
      <c r="I35" s="37">
        <v>3.07</v>
      </c>
      <c r="J35" s="38">
        <v>2.63</v>
      </c>
      <c r="K35" s="22"/>
      <c r="L35" s="22"/>
      <c r="M35" s="22"/>
      <c r="N35" s="22"/>
      <c r="O35" s="22"/>
      <c r="P35" s="22"/>
    </row>
    <row r="36" spans="1:16" ht="39" customHeight="1" x14ac:dyDescent="0.15">
      <c r="A36" s="22"/>
      <c r="B36" s="35"/>
      <c r="C36" s="1242" t="s">
        <v>583</v>
      </c>
      <c r="D36" s="1243"/>
      <c r="E36" s="1244"/>
      <c r="F36" s="36">
        <v>0.4</v>
      </c>
      <c r="G36" s="37">
        <v>0.61</v>
      </c>
      <c r="H36" s="37">
        <v>0.45</v>
      </c>
      <c r="I36" s="37">
        <v>0.23</v>
      </c>
      <c r="J36" s="38">
        <v>0.27</v>
      </c>
      <c r="K36" s="22"/>
      <c r="L36" s="22"/>
      <c r="M36" s="22"/>
      <c r="N36" s="22"/>
      <c r="O36" s="22"/>
      <c r="P36" s="22"/>
    </row>
    <row r="37" spans="1:16" ht="39" customHeight="1" x14ac:dyDescent="0.15">
      <c r="A37" s="22"/>
      <c r="B37" s="35"/>
      <c r="C37" s="1242" t="s">
        <v>584</v>
      </c>
      <c r="D37" s="1243"/>
      <c r="E37" s="1244"/>
      <c r="F37" s="36">
        <v>0.3</v>
      </c>
      <c r="G37" s="37">
        <v>0.28999999999999998</v>
      </c>
      <c r="H37" s="37">
        <v>0.21</v>
      </c>
      <c r="I37" s="37">
        <v>0.2</v>
      </c>
      <c r="J37" s="38">
        <v>0.21</v>
      </c>
      <c r="K37" s="22"/>
      <c r="L37" s="22"/>
      <c r="M37" s="22"/>
      <c r="N37" s="22"/>
      <c r="O37" s="22"/>
      <c r="P37" s="22"/>
    </row>
    <row r="38" spans="1:16" ht="39" customHeight="1" x14ac:dyDescent="0.15">
      <c r="A38" s="22"/>
      <c r="B38" s="35"/>
      <c r="C38" s="1242" t="s">
        <v>585</v>
      </c>
      <c r="D38" s="1243"/>
      <c r="E38" s="1244"/>
      <c r="F38" s="36">
        <v>0.48</v>
      </c>
      <c r="G38" s="37">
        <v>0.42</v>
      </c>
      <c r="H38" s="37">
        <v>1.44</v>
      </c>
      <c r="I38" s="37">
        <v>0.27</v>
      </c>
      <c r="J38" s="38">
        <v>0.17</v>
      </c>
      <c r="K38" s="22"/>
      <c r="L38" s="22"/>
      <c r="M38" s="22"/>
      <c r="N38" s="22"/>
      <c r="O38" s="22"/>
      <c r="P38" s="22"/>
    </row>
    <row r="39" spans="1:16" ht="39" customHeight="1" x14ac:dyDescent="0.15">
      <c r="A39" s="22"/>
      <c r="B39" s="35"/>
      <c r="C39" s="1242" t="s">
        <v>586</v>
      </c>
      <c r="D39" s="1243"/>
      <c r="E39" s="1244"/>
      <c r="F39" s="36">
        <v>0.01</v>
      </c>
      <c r="G39" s="37">
        <v>0.61</v>
      </c>
      <c r="H39" s="37">
        <v>0.37</v>
      </c>
      <c r="I39" s="37">
        <v>0.56000000000000005</v>
      </c>
      <c r="J39" s="38">
        <v>0.16</v>
      </c>
      <c r="K39" s="22"/>
      <c r="L39" s="22"/>
      <c r="M39" s="22"/>
      <c r="N39" s="22"/>
      <c r="O39" s="22"/>
      <c r="P39" s="22"/>
    </row>
    <row r="40" spans="1:16" ht="39" customHeight="1" x14ac:dyDescent="0.15">
      <c r="A40" s="22"/>
      <c r="B40" s="35"/>
      <c r="C40" s="1242" t="s">
        <v>587</v>
      </c>
      <c r="D40" s="1243"/>
      <c r="E40" s="1244"/>
      <c r="F40" s="36">
        <v>0.04</v>
      </c>
      <c r="G40" s="37">
        <v>0.2</v>
      </c>
      <c r="H40" s="37">
        <v>0.24</v>
      </c>
      <c r="I40" s="37">
        <v>7.0000000000000007E-2</v>
      </c>
      <c r="J40" s="38">
        <v>0.04</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588</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589</v>
      </c>
      <c r="D43" s="1246"/>
      <c r="E43" s="1247"/>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8O70P2xvahR7TEZPLXD4dQvl00KqD6hOCKU/HRDW+VcI5eNj1Wk/Uuax9a6fdPxHfh0Fi2bERUSxcS72lNPyA==" saltValue="6oJ8oTx1YibM859+trrf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4DE7-5264-4114-9146-3E1A9C5E6D4D}">
  <sheetPr>
    <pageSetUpPr fitToPage="1"/>
  </sheetPr>
  <dimension ref="A1:U62"/>
  <sheetViews>
    <sheetView showGridLines="0" topLeftCell="A27" zoomScale="55" zoomScaleNormal="55" zoomScaleSheetLayoutView="55" workbookViewId="0">
      <selection activeCell="N56" sqref="N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3094</v>
      </c>
      <c r="L45" s="60">
        <v>3035</v>
      </c>
      <c r="M45" s="60">
        <v>3132</v>
      </c>
      <c r="N45" s="60">
        <v>3180</v>
      </c>
      <c r="O45" s="61">
        <v>3216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1804</v>
      </c>
      <c r="L48" s="64">
        <v>1779</v>
      </c>
      <c r="M48" s="64">
        <v>1385</v>
      </c>
      <c r="N48" s="64">
        <v>1486</v>
      </c>
      <c r="O48" s="65">
        <v>1454</v>
      </c>
      <c r="P48" s="48"/>
      <c r="Q48" s="48"/>
      <c r="R48" s="48"/>
      <c r="S48" s="48"/>
      <c r="T48" s="48"/>
      <c r="U48" s="48"/>
    </row>
    <row r="49" spans="1:21" ht="30.75" customHeight="1" x14ac:dyDescent="0.15">
      <c r="A49" s="48"/>
      <c r="B49" s="1252"/>
      <c r="C49" s="1253"/>
      <c r="D49" s="62"/>
      <c r="E49" s="1258" t="s">
        <v>16</v>
      </c>
      <c r="F49" s="1258"/>
      <c r="G49" s="1258"/>
      <c r="H49" s="1258"/>
      <c r="I49" s="1258"/>
      <c r="J49" s="1259"/>
      <c r="K49" s="63">
        <v>83</v>
      </c>
      <c r="L49" s="64">
        <v>83</v>
      </c>
      <c r="M49" s="64">
        <v>76</v>
      </c>
      <c r="N49" s="64">
        <v>65</v>
      </c>
      <c r="O49" s="65">
        <v>56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178</v>
      </c>
      <c r="L50" s="64">
        <v>178</v>
      </c>
      <c r="M50" s="64">
        <v>177</v>
      </c>
      <c r="N50" s="64">
        <v>109</v>
      </c>
      <c r="O50" s="65">
        <v>125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t="s">
        <v>532</v>
      </c>
      <c r="M51" s="64" t="s">
        <v>532</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5384</v>
      </c>
      <c r="L52" s="64">
        <v>5663</v>
      </c>
      <c r="M52" s="64">
        <v>5535</v>
      </c>
      <c r="N52" s="64">
        <v>5650</v>
      </c>
      <c r="O52" s="65">
        <v>5396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-225</v>
      </c>
      <c r="L53" s="69">
        <v>-588</v>
      </c>
      <c r="M53" s="69">
        <v>-765</v>
      </c>
      <c r="N53" s="69">
        <v>-810</v>
      </c>
      <c r="O53" s="70">
        <v>-545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r+UTl68GauXTTUfHJq5KW5SVjhwrZrfWr2feC6UZqZPLSF8pLzRAoS8tPxDezkrF4Fb9QTKFoBIUgnRwmPiA==" saltValue="0bBFRJxmAB7oiMMEcQw1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I46" sqref="I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76" t="s">
        <v>30</v>
      </c>
      <c r="C41" s="1277"/>
      <c r="D41" s="102"/>
      <c r="E41" s="1282" t="s">
        <v>31</v>
      </c>
      <c r="F41" s="1282"/>
      <c r="G41" s="1282"/>
      <c r="H41" s="1283"/>
      <c r="I41" s="103">
        <v>33806</v>
      </c>
      <c r="J41" s="104">
        <v>34426</v>
      </c>
      <c r="K41" s="104">
        <v>34154</v>
      </c>
      <c r="L41" s="104">
        <v>34447</v>
      </c>
      <c r="M41" s="105">
        <v>35894</v>
      </c>
    </row>
    <row r="42" spans="2:13" ht="27.75" customHeight="1" x14ac:dyDescent="0.15">
      <c r="B42" s="1278"/>
      <c r="C42" s="1279"/>
      <c r="D42" s="106"/>
      <c r="E42" s="1284" t="s">
        <v>32</v>
      </c>
      <c r="F42" s="1284"/>
      <c r="G42" s="1284"/>
      <c r="H42" s="1285"/>
      <c r="I42" s="107">
        <v>11484</v>
      </c>
      <c r="J42" s="108">
        <v>11152</v>
      </c>
      <c r="K42" s="108">
        <v>10374</v>
      </c>
      <c r="L42" s="108">
        <v>8297</v>
      </c>
      <c r="M42" s="109">
        <v>7583</v>
      </c>
    </row>
    <row r="43" spans="2:13" ht="27.75" customHeight="1" x14ac:dyDescent="0.15">
      <c r="B43" s="1278"/>
      <c r="C43" s="1279"/>
      <c r="D43" s="106"/>
      <c r="E43" s="1284" t="s">
        <v>33</v>
      </c>
      <c r="F43" s="1284"/>
      <c r="G43" s="1284"/>
      <c r="H43" s="1285"/>
      <c r="I43" s="107">
        <v>18238</v>
      </c>
      <c r="J43" s="108">
        <v>17151</v>
      </c>
      <c r="K43" s="108">
        <v>15299</v>
      </c>
      <c r="L43" s="108">
        <v>11567</v>
      </c>
      <c r="M43" s="109">
        <v>10301</v>
      </c>
    </row>
    <row r="44" spans="2:13" ht="27.75" customHeight="1" x14ac:dyDescent="0.15">
      <c r="B44" s="1278"/>
      <c r="C44" s="1279"/>
      <c r="D44" s="106"/>
      <c r="E44" s="1284" t="s">
        <v>34</v>
      </c>
      <c r="F44" s="1284"/>
      <c r="G44" s="1284"/>
      <c r="H44" s="1285"/>
      <c r="I44" s="107">
        <v>330</v>
      </c>
      <c r="J44" s="108">
        <v>244</v>
      </c>
      <c r="K44" s="108">
        <v>258</v>
      </c>
      <c r="L44" s="108">
        <v>1008</v>
      </c>
      <c r="M44" s="109">
        <v>3851</v>
      </c>
    </row>
    <row r="45" spans="2:13" ht="27.75" customHeight="1" x14ac:dyDescent="0.15">
      <c r="B45" s="1278"/>
      <c r="C45" s="1279"/>
      <c r="D45" s="106"/>
      <c r="E45" s="1284" t="s">
        <v>35</v>
      </c>
      <c r="F45" s="1284"/>
      <c r="G45" s="1284"/>
      <c r="H45" s="1285"/>
      <c r="I45" s="107">
        <v>8982</v>
      </c>
      <c r="J45" s="108">
        <v>9072</v>
      </c>
      <c r="K45" s="108">
        <v>9305</v>
      </c>
      <c r="L45" s="108">
        <v>9493</v>
      </c>
      <c r="M45" s="109">
        <v>9023</v>
      </c>
    </row>
    <row r="46" spans="2:13" ht="27.75" customHeight="1" x14ac:dyDescent="0.15">
      <c r="B46" s="1278"/>
      <c r="C46" s="1279"/>
      <c r="D46" s="110"/>
      <c r="E46" s="1284" t="s">
        <v>36</v>
      </c>
      <c r="F46" s="1284"/>
      <c r="G46" s="1284"/>
      <c r="H46" s="1285"/>
      <c r="I46" s="107">
        <v>313</v>
      </c>
      <c r="J46" s="108">
        <v>266</v>
      </c>
      <c r="K46" s="108">
        <v>443</v>
      </c>
      <c r="L46" s="108">
        <v>990</v>
      </c>
      <c r="M46" s="109">
        <v>927</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14819</v>
      </c>
      <c r="J50" s="108">
        <v>14427</v>
      </c>
      <c r="K50" s="108">
        <v>14595</v>
      </c>
      <c r="L50" s="108">
        <v>14275</v>
      </c>
      <c r="M50" s="109">
        <v>12386</v>
      </c>
    </row>
    <row r="51" spans="2:13" ht="27.75" customHeight="1" x14ac:dyDescent="0.15">
      <c r="B51" s="1278"/>
      <c r="C51" s="1279"/>
      <c r="D51" s="106"/>
      <c r="E51" s="1284" t="s">
        <v>42</v>
      </c>
      <c r="F51" s="1284"/>
      <c r="G51" s="1284"/>
      <c r="H51" s="1285"/>
      <c r="I51" s="107">
        <v>17869</v>
      </c>
      <c r="J51" s="108">
        <v>16246</v>
      </c>
      <c r="K51" s="108">
        <v>17169</v>
      </c>
      <c r="L51" s="108">
        <v>17307</v>
      </c>
      <c r="M51" s="109">
        <v>16799</v>
      </c>
    </row>
    <row r="52" spans="2:13" ht="27.75" customHeight="1" x14ac:dyDescent="0.15">
      <c r="B52" s="1280"/>
      <c r="C52" s="1281"/>
      <c r="D52" s="106"/>
      <c r="E52" s="1284" t="s">
        <v>43</v>
      </c>
      <c r="F52" s="1284"/>
      <c r="G52" s="1284"/>
      <c r="H52" s="1285"/>
      <c r="I52" s="107">
        <v>37973</v>
      </c>
      <c r="J52" s="108">
        <v>36273</v>
      </c>
      <c r="K52" s="108">
        <v>34770</v>
      </c>
      <c r="L52" s="108">
        <v>33883</v>
      </c>
      <c r="M52" s="109">
        <v>34282</v>
      </c>
    </row>
    <row r="53" spans="2:13" ht="27.75" customHeight="1" thickBot="1" x14ac:dyDescent="0.2">
      <c r="B53" s="1291" t="s">
        <v>21</v>
      </c>
      <c r="C53" s="1292"/>
      <c r="D53" s="113"/>
      <c r="E53" s="1293" t="s">
        <v>44</v>
      </c>
      <c r="F53" s="1293"/>
      <c r="G53" s="1293"/>
      <c r="H53" s="1294"/>
      <c r="I53" s="114">
        <v>2490</v>
      </c>
      <c r="J53" s="115">
        <v>5366</v>
      </c>
      <c r="K53" s="115">
        <v>3299</v>
      </c>
      <c r="L53" s="115">
        <v>337</v>
      </c>
      <c r="M53" s="116">
        <v>4112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5xF2c88SA0Hoey5nSNTW7nM22oRxHA4OEAwOzVAgcN/c/StAmoCKNQXOPED4fQfhF9xIdv3V1hzZDhAgPRntg==" saltValue="qdO+G5PVBaTrAq8f1d4I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J55" sqref="J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47</v>
      </c>
      <c r="D55" s="1303"/>
      <c r="E55" s="1304"/>
      <c r="F55" s="128">
        <v>4267</v>
      </c>
      <c r="G55" s="128">
        <v>4271</v>
      </c>
      <c r="H55" s="129">
        <v>3888</v>
      </c>
    </row>
    <row r="56" spans="2:8" ht="52.5" customHeight="1" x14ac:dyDescent="0.15">
      <c r="B56" s="130"/>
      <c r="C56" s="1305" t="s">
        <v>48</v>
      </c>
      <c r="D56" s="1305"/>
      <c r="E56" s="1306"/>
      <c r="F56" s="131">
        <v>327</v>
      </c>
      <c r="G56" s="131">
        <v>327</v>
      </c>
      <c r="H56" s="132">
        <v>327</v>
      </c>
    </row>
    <row r="57" spans="2:8" ht="53.25" customHeight="1" x14ac:dyDescent="0.15">
      <c r="B57" s="130"/>
      <c r="C57" s="1307" t="s">
        <v>49</v>
      </c>
      <c r="D57" s="1307"/>
      <c r="E57" s="1308"/>
      <c r="F57" s="133">
        <v>10000</v>
      </c>
      <c r="G57" s="133">
        <v>9677</v>
      </c>
      <c r="H57" s="134">
        <v>8184</v>
      </c>
    </row>
    <row r="58" spans="2:8" ht="45.75" customHeight="1" x14ac:dyDescent="0.15">
      <c r="B58" s="135"/>
      <c r="C58" s="1295" t="s">
        <v>613</v>
      </c>
      <c r="D58" s="1296"/>
      <c r="E58" s="1297"/>
      <c r="F58" s="136">
        <v>1723</v>
      </c>
      <c r="G58" s="136">
        <v>1845</v>
      </c>
      <c r="H58" s="137">
        <v>1811</v>
      </c>
    </row>
    <row r="59" spans="2:8" ht="45.75" customHeight="1" x14ac:dyDescent="0.15">
      <c r="B59" s="135"/>
      <c r="C59" s="1295" t="s">
        <v>614</v>
      </c>
      <c r="D59" s="1296"/>
      <c r="E59" s="1297"/>
      <c r="F59" s="136">
        <v>668</v>
      </c>
      <c r="G59" s="136">
        <v>807</v>
      </c>
      <c r="H59" s="137">
        <v>861</v>
      </c>
    </row>
    <row r="60" spans="2:8" ht="45.75" customHeight="1" x14ac:dyDescent="0.15">
      <c r="B60" s="135"/>
      <c r="C60" s="1295" t="s">
        <v>615</v>
      </c>
      <c r="D60" s="1296"/>
      <c r="E60" s="1297"/>
      <c r="F60" s="136">
        <v>2680</v>
      </c>
      <c r="G60" s="136">
        <v>2795</v>
      </c>
      <c r="H60" s="137">
        <v>1978</v>
      </c>
    </row>
    <row r="61" spans="2:8" ht="45.75" customHeight="1" x14ac:dyDescent="0.15">
      <c r="B61" s="135"/>
      <c r="C61" s="1295" t="s">
        <v>616</v>
      </c>
      <c r="D61" s="1296"/>
      <c r="E61" s="1297"/>
      <c r="F61" s="136">
        <v>722</v>
      </c>
      <c r="G61" s="136">
        <v>802</v>
      </c>
      <c r="H61" s="137">
        <v>870</v>
      </c>
    </row>
    <row r="62" spans="2:8" ht="45.75" customHeight="1" thickBot="1" x14ac:dyDescent="0.2">
      <c r="B62" s="138"/>
      <c r="C62" s="1298" t="s">
        <v>617</v>
      </c>
      <c r="D62" s="1299"/>
      <c r="E62" s="1300"/>
      <c r="F62" s="139">
        <v>1435</v>
      </c>
      <c r="G62" s="139">
        <v>1335</v>
      </c>
      <c r="H62" s="140">
        <v>1135</v>
      </c>
    </row>
    <row r="63" spans="2:8" ht="52.5" customHeight="1" thickBot="1" x14ac:dyDescent="0.2">
      <c r="B63" s="141"/>
      <c r="C63" s="1301" t="s">
        <v>50</v>
      </c>
      <c r="D63" s="1301"/>
      <c r="E63" s="1302"/>
      <c r="F63" s="142">
        <v>14595</v>
      </c>
      <c r="G63" s="142">
        <v>14275</v>
      </c>
      <c r="H63" s="143">
        <v>12399</v>
      </c>
    </row>
    <row r="64" spans="2:8" ht="15" customHeight="1" x14ac:dyDescent="0.15"/>
  </sheetData>
  <sheetProtection algorithmName="SHA-512" hashValue="9wAvPx1jXCN9DmkCDrV9juPIT+DT++emYTk1+sEZlI6qzWUuH0h5DHhFKipDeqtwmZfQ4O1d7sASK6FQyBx3pQ==" saltValue="wEPJL13DnuWLFFZNOypK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5A78-014D-444D-8604-9BF36A448649}">
  <sheetPr>
    <pageSetUpPr fitToPage="1"/>
  </sheetPr>
  <dimension ref="A1:WZM160"/>
  <sheetViews>
    <sheetView showGridLines="0" topLeftCell="A52" zoomScale="70" zoomScaleNormal="70" zoomScaleSheetLayoutView="55" workbookViewId="0">
      <selection activeCell="AI39" sqref="AI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573</v>
      </c>
      <c r="BQ50" s="1314"/>
      <c r="BR50" s="1314"/>
      <c r="BS50" s="1314"/>
      <c r="BT50" s="1314"/>
      <c r="BU50" s="1314"/>
      <c r="BV50" s="1314"/>
      <c r="BW50" s="1314"/>
      <c r="BX50" s="1314" t="s">
        <v>574</v>
      </c>
      <c r="BY50" s="1314"/>
      <c r="BZ50" s="1314"/>
      <c r="CA50" s="1314"/>
      <c r="CB50" s="1314"/>
      <c r="CC50" s="1314"/>
      <c r="CD50" s="1314"/>
      <c r="CE50" s="1314"/>
      <c r="CF50" s="1314" t="s">
        <v>575</v>
      </c>
      <c r="CG50" s="1314"/>
      <c r="CH50" s="1314"/>
      <c r="CI50" s="1314"/>
      <c r="CJ50" s="1314"/>
      <c r="CK50" s="1314"/>
      <c r="CL50" s="1314"/>
      <c r="CM50" s="1314"/>
      <c r="CN50" s="1314" t="s">
        <v>576</v>
      </c>
      <c r="CO50" s="1314"/>
      <c r="CP50" s="1314"/>
      <c r="CQ50" s="1314"/>
      <c r="CR50" s="1314"/>
      <c r="CS50" s="1314"/>
      <c r="CT50" s="1314"/>
      <c r="CU50" s="1314"/>
      <c r="CV50" s="1314" t="s">
        <v>577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623</v>
      </c>
      <c r="AO51" s="1312"/>
      <c r="AP51" s="1312"/>
      <c r="AQ51" s="1312"/>
      <c r="AR51" s="1312"/>
      <c r="AS51" s="1312"/>
      <c r="AT51" s="1312"/>
      <c r="AU51" s="1312"/>
      <c r="AV51" s="1312"/>
      <c r="AW51" s="1312"/>
      <c r="AX51" s="1312"/>
      <c r="AY51" s="1312"/>
      <c r="AZ51" s="1312"/>
      <c r="BA51" s="1312"/>
      <c r="BB51" s="1312" t="s">
        <v>624</v>
      </c>
      <c r="BC51" s="1312"/>
      <c r="BD51" s="1312"/>
      <c r="BE51" s="1312"/>
      <c r="BF51" s="1312"/>
      <c r="BG51" s="1312"/>
      <c r="BH51" s="1312"/>
      <c r="BI51" s="1312"/>
      <c r="BJ51" s="1312"/>
      <c r="BK51" s="1312"/>
      <c r="BL51" s="1312"/>
      <c r="BM51" s="1312"/>
      <c r="BN51" s="1312"/>
      <c r="BO51" s="1312"/>
      <c r="BP51" s="1309">
        <v>8.1999999999999993</v>
      </c>
      <c r="BQ51" s="1309"/>
      <c r="BR51" s="1309"/>
      <c r="BS51" s="1309"/>
      <c r="BT51" s="1309"/>
      <c r="BU51" s="1309"/>
      <c r="BV51" s="1309"/>
      <c r="BW51" s="1309"/>
      <c r="BX51" s="1309">
        <v>17.3</v>
      </c>
      <c r="BY51" s="1309"/>
      <c r="BZ51" s="1309"/>
      <c r="CA51" s="1309"/>
      <c r="CB51" s="1309"/>
      <c r="CC51" s="1309"/>
      <c r="CD51" s="1309"/>
      <c r="CE51" s="1309"/>
      <c r="CF51" s="1309">
        <v>10.6</v>
      </c>
      <c r="CG51" s="1309"/>
      <c r="CH51" s="1309"/>
      <c r="CI51" s="1309"/>
      <c r="CJ51" s="1309"/>
      <c r="CK51" s="1309"/>
      <c r="CL51" s="1309"/>
      <c r="CM51" s="1309"/>
      <c r="CN51" s="1309">
        <v>1</v>
      </c>
      <c r="CO51" s="1309"/>
      <c r="CP51" s="1309"/>
      <c r="CQ51" s="1309"/>
      <c r="CR51" s="1309"/>
      <c r="CS51" s="1309"/>
      <c r="CT51" s="1309"/>
      <c r="CU51" s="1309"/>
      <c r="CV51" s="1309">
        <v>13.1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625</v>
      </c>
      <c r="BC53" s="1312"/>
      <c r="BD53" s="1312"/>
      <c r="BE53" s="1312"/>
      <c r="BF53" s="1312"/>
      <c r="BG53" s="1312"/>
      <c r="BH53" s="1312"/>
      <c r="BI53" s="1312"/>
      <c r="BJ53" s="1312"/>
      <c r="BK53" s="1312"/>
      <c r="BL53" s="1312"/>
      <c r="BM53" s="1312"/>
      <c r="BN53" s="1312"/>
      <c r="BO53" s="1312"/>
      <c r="BP53" s="1309">
        <v>60</v>
      </c>
      <c r="BQ53" s="1309"/>
      <c r="BR53" s="1309"/>
      <c r="BS53" s="1309"/>
      <c r="BT53" s="1309"/>
      <c r="BU53" s="1309"/>
      <c r="BV53" s="1309"/>
      <c r="BW53" s="1309"/>
      <c r="BX53" s="1309">
        <v>60.3</v>
      </c>
      <c r="BY53" s="1309"/>
      <c r="BZ53" s="1309"/>
      <c r="CA53" s="1309"/>
      <c r="CB53" s="1309"/>
      <c r="CC53" s="1309"/>
      <c r="CD53" s="1309"/>
      <c r="CE53" s="1309"/>
      <c r="CF53" s="1309">
        <v>61.6</v>
      </c>
      <c r="CG53" s="1309"/>
      <c r="CH53" s="1309"/>
      <c r="CI53" s="1309"/>
      <c r="CJ53" s="1309"/>
      <c r="CK53" s="1309"/>
      <c r="CL53" s="1309"/>
      <c r="CM53" s="1309"/>
      <c r="CN53" s="1309">
        <v>62.5</v>
      </c>
      <c r="CO53" s="1309"/>
      <c r="CP53" s="1309"/>
      <c r="CQ53" s="1309"/>
      <c r="CR53" s="1309"/>
      <c r="CS53" s="1309"/>
      <c r="CT53" s="1309"/>
      <c r="CU53" s="1309"/>
      <c r="CV53" s="1309">
        <v>61.2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626</v>
      </c>
      <c r="AO55" s="1314"/>
      <c r="AP55" s="1314"/>
      <c r="AQ55" s="1314"/>
      <c r="AR55" s="1314"/>
      <c r="AS55" s="1314"/>
      <c r="AT55" s="1314"/>
      <c r="AU55" s="1314"/>
      <c r="AV55" s="1314"/>
      <c r="AW55" s="1314"/>
      <c r="AX55" s="1314"/>
      <c r="AY55" s="1314"/>
      <c r="AZ55" s="1314"/>
      <c r="BA55" s="1314"/>
      <c r="BB55" s="1312" t="s">
        <v>624</v>
      </c>
      <c r="BC55" s="1312"/>
      <c r="BD55" s="1312"/>
      <c r="BE55" s="1312"/>
      <c r="BF55" s="1312"/>
      <c r="BG55" s="1312"/>
      <c r="BH55" s="1312"/>
      <c r="BI55" s="1312"/>
      <c r="BJ55" s="1312"/>
      <c r="BK55" s="1312"/>
      <c r="BL55" s="1312"/>
      <c r="BM55" s="1312"/>
      <c r="BN55" s="1312"/>
      <c r="BO55" s="1312"/>
      <c r="BP55" s="1309">
        <v>21.2</v>
      </c>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625</v>
      </c>
      <c r="BC57" s="1312"/>
      <c r="BD57" s="1312"/>
      <c r="BE57" s="1312"/>
      <c r="BF57" s="1312"/>
      <c r="BG57" s="1312"/>
      <c r="BH57" s="1312"/>
      <c r="BI57" s="1312"/>
      <c r="BJ57" s="1312"/>
      <c r="BK57" s="1312"/>
      <c r="BL57" s="1312"/>
      <c r="BM57" s="1312"/>
      <c r="BN57" s="1312"/>
      <c r="BO57" s="1312"/>
      <c r="BP57" s="1309">
        <v>50.4</v>
      </c>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573</v>
      </c>
      <c r="BQ72" s="1314"/>
      <c r="BR72" s="1314"/>
      <c r="BS72" s="1314"/>
      <c r="BT72" s="1314"/>
      <c r="BU72" s="1314"/>
      <c r="BV72" s="1314"/>
      <c r="BW72" s="1314"/>
      <c r="BX72" s="1314" t="s">
        <v>574</v>
      </c>
      <c r="BY72" s="1314"/>
      <c r="BZ72" s="1314"/>
      <c r="CA72" s="1314"/>
      <c r="CB72" s="1314"/>
      <c r="CC72" s="1314"/>
      <c r="CD72" s="1314"/>
      <c r="CE72" s="1314"/>
      <c r="CF72" s="1314" t="s">
        <v>575</v>
      </c>
      <c r="CG72" s="1314"/>
      <c r="CH72" s="1314"/>
      <c r="CI72" s="1314"/>
      <c r="CJ72" s="1314"/>
      <c r="CK72" s="1314"/>
      <c r="CL72" s="1314"/>
      <c r="CM72" s="1314"/>
      <c r="CN72" s="1314" t="s">
        <v>576</v>
      </c>
      <c r="CO72" s="1314"/>
      <c r="CP72" s="1314"/>
      <c r="CQ72" s="1314"/>
      <c r="CR72" s="1314"/>
      <c r="CS72" s="1314"/>
      <c r="CT72" s="1314"/>
      <c r="CU72" s="1314"/>
      <c r="CV72" s="1314" t="s">
        <v>577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623</v>
      </c>
      <c r="AO73" s="1312"/>
      <c r="AP73" s="1312"/>
      <c r="AQ73" s="1312"/>
      <c r="AR73" s="1312"/>
      <c r="AS73" s="1312"/>
      <c r="AT73" s="1312"/>
      <c r="AU73" s="1312"/>
      <c r="AV73" s="1312"/>
      <c r="AW73" s="1312"/>
      <c r="AX73" s="1312"/>
      <c r="AY73" s="1312"/>
      <c r="AZ73" s="1312"/>
      <c r="BA73" s="1312"/>
      <c r="BB73" s="1312" t="s">
        <v>624</v>
      </c>
      <c r="BC73" s="1312"/>
      <c r="BD73" s="1312"/>
      <c r="BE73" s="1312"/>
      <c r="BF73" s="1312"/>
      <c r="BG73" s="1312"/>
      <c r="BH73" s="1312"/>
      <c r="BI73" s="1312"/>
      <c r="BJ73" s="1312"/>
      <c r="BK73" s="1312"/>
      <c r="BL73" s="1312"/>
      <c r="BM73" s="1312"/>
      <c r="BN73" s="1312"/>
      <c r="BO73" s="1312"/>
      <c r="BP73" s="1309">
        <v>8.1999999999999993</v>
      </c>
      <c r="BQ73" s="1309"/>
      <c r="BR73" s="1309"/>
      <c r="BS73" s="1309"/>
      <c r="BT73" s="1309"/>
      <c r="BU73" s="1309"/>
      <c r="BV73" s="1309"/>
      <c r="BW73" s="1309"/>
      <c r="BX73" s="1309">
        <v>17.3</v>
      </c>
      <c r="BY73" s="1309"/>
      <c r="BZ73" s="1309"/>
      <c r="CA73" s="1309"/>
      <c r="CB73" s="1309"/>
      <c r="CC73" s="1309"/>
      <c r="CD73" s="1309"/>
      <c r="CE73" s="1309"/>
      <c r="CF73" s="1309">
        <v>10.6</v>
      </c>
      <c r="CG73" s="1309"/>
      <c r="CH73" s="1309"/>
      <c r="CI73" s="1309"/>
      <c r="CJ73" s="1309"/>
      <c r="CK73" s="1309"/>
      <c r="CL73" s="1309"/>
      <c r="CM73" s="1309"/>
      <c r="CN73" s="1309">
        <v>1</v>
      </c>
      <c r="CO73" s="1309"/>
      <c r="CP73" s="1309"/>
      <c r="CQ73" s="1309"/>
      <c r="CR73" s="1309"/>
      <c r="CS73" s="1309"/>
      <c r="CT73" s="1309"/>
      <c r="CU73" s="1309"/>
      <c r="CV73" s="1309">
        <v>13.1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629</v>
      </c>
      <c r="BC75" s="1312"/>
      <c r="BD75" s="1312"/>
      <c r="BE75" s="1312"/>
      <c r="BF75" s="1312"/>
      <c r="BG75" s="1312"/>
      <c r="BH75" s="1312"/>
      <c r="BI75" s="1312"/>
      <c r="BJ75" s="1312"/>
      <c r="BK75" s="1312"/>
      <c r="BL75" s="1312"/>
      <c r="BM75" s="1312"/>
      <c r="BN75" s="1312"/>
      <c r="BO75" s="1312"/>
      <c r="BP75" s="1309">
        <v>-0.5</v>
      </c>
      <c r="BQ75" s="1309"/>
      <c r="BR75" s="1309"/>
      <c r="BS75" s="1309"/>
      <c r="BT75" s="1309"/>
      <c r="BU75" s="1309"/>
      <c r="BV75" s="1309"/>
      <c r="BW75" s="1309"/>
      <c r="BX75" s="1309">
        <v>-1.1000000000000001</v>
      </c>
      <c r="BY75" s="1309"/>
      <c r="BZ75" s="1309"/>
      <c r="CA75" s="1309"/>
      <c r="CB75" s="1309"/>
      <c r="CC75" s="1309"/>
      <c r="CD75" s="1309"/>
      <c r="CE75" s="1309"/>
      <c r="CF75" s="1309">
        <v>-1.7</v>
      </c>
      <c r="CG75" s="1309"/>
      <c r="CH75" s="1309"/>
      <c r="CI75" s="1309"/>
      <c r="CJ75" s="1309"/>
      <c r="CK75" s="1309"/>
      <c r="CL75" s="1309"/>
      <c r="CM75" s="1309"/>
      <c r="CN75" s="1309">
        <v>-2.2999999999999998</v>
      </c>
      <c r="CO75" s="1309"/>
      <c r="CP75" s="1309"/>
      <c r="CQ75" s="1309"/>
      <c r="CR75" s="1309"/>
      <c r="CS75" s="1309"/>
      <c r="CT75" s="1309"/>
      <c r="CU75" s="1309"/>
      <c r="CV75" s="1309">
        <v>-2.2000000000000002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626</v>
      </c>
      <c r="AO77" s="1314"/>
      <c r="AP77" s="1314"/>
      <c r="AQ77" s="1314"/>
      <c r="AR77" s="1314"/>
      <c r="AS77" s="1314"/>
      <c r="AT77" s="1314"/>
      <c r="AU77" s="1314"/>
      <c r="AV77" s="1314"/>
      <c r="AW77" s="1314"/>
      <c r="AX77" s="1314"/>
      <c r="AY77" s="1314"/>
      <c r="AZ77" s="1314"/>
      <c r="BA77" s="1314"/>
      <c r="BB77" s="1312" t="s">
        <v>624</v>
      </c>
      <c r="BC77" s="1312"/>
      <c r="BD77" s="1312"/>
      <c r="BE77" s="1312"/>
      <c r="BF77" s="1312"/>
      <c r="BG77" s="1312"/>
      <c r="BH77" s="1312"/>
      <c r="BI77" s="1312"/>
      <c r="BJ77" s="1312"/>
      <c r="BK77" s="1312"/>
      <c r="BL77" s="1312"/>
      <c r="BM77" s="1312"/>
      <c r="BN77" s="1312"/>
      <c r="BO77" s="1312"/>
      <c r="BP77" s="1309">
        <v>21.2</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629</v>
      </c>
      <c r="BC79" s="1312"/>
      <c r="BD79" s="1312"/>
      <c r="BE79" s="1312"/>
      <c r="BF79" s="1312"/>
      <c r="BG79" s="1312"/>
      <c r="BH79" s="1312"/>
      <c r="BI79" s="1312"/>
      <c r="BJ79" s="1312"/>
      <c r="BK79" s="1312"/>
      <c r="BL79" s="1312"/>
      <c r="BM79" s="1312"/>
      <c r="BN79" s="1312"/>
      <c r="BO79" s="1312"/>
      <c r="BP79" s="1309">
        <v>4.0999999999999996</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OjCqeYjvL1gxPWjyvW/27fjM/AMj8Wy+aj/K9jpJCMznVaNTC9G+l0Lnm6CN7W6x0QDy7ZPh5ig1InyCXdV/A==" saltValue="TYgFa1QLxQr5pFLGDYXl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586B-3D2B-40F1-9BE4-CE418C19CFAC}">
  <sheetPr>
    <pageSetUpPr fitToPage="1"/>
  </sheetPr>
  <dimension ref="A1:DR125"/>
  <sheetViews>
    <sheetView showGridLines="0" topLeftCell="A91" zoomScale="70" zoomScaleNormal="70" zoomScaleSheetLayoutView="70" workbookViewId="0">
      <selection activeCell="BD39" sqref="B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VMBwgZHbq/fpKZwoNLjwkDY6K+v15HsuuToYnTwm+LUT6hlyg/2FFSlIoDh15WPDVHlw0K/w4YaiNgbufYyTag==" saltValue="jYjFVTq7HJ6Viv+jNg2S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4F90-565E-4D69-995E-63152DA469F2}">
  <sheetPr>
    <pageSetUpPr fitToPage="1"/>
  </sheetPr>
  <dimension ref="A1:DR125"/>
  <sheetViews>
    <sheetView showGridLines="0" topLeftCell="A75" zoomScale="60" zoomScaleNormal="60" zoomScaleSheetLayoutView="55" workbookViewId="0">
      <selection activeCell="BD39" sqref="B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338Boot7vCjlzOsfWe7MtduDQlcDguSegLRTUTeIwrxhhAy6+Hys2TCqiTc0Km3Es70LCWAOFKNEUc9I4YxntQ==" saltValue="GrNWGsmUjb76r8Coltg0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570</v>
      </c>
      <c r="G2" s="157"/>
      <c r="H2" s="158"/>
    </row>
    <row r="3" spans="1:8" x14ac:dyDescent="0.15">
      <c r="A3" s="154" t="s">
        <v>563</v>
      </c>
      <c r="B3" s="159"/>
      <c r="C3" s="160"/>
      <c r="D3" s="161">
        <v>42731</v>
      </c>
      <c r="E3" s="162"/>
      <c r="F3" s="163">
        <v>43532</v>
      </c>
      <c r="G3" s="164"/>
      <c r="H3" s="165"/>
    </row>
    <row r="4" spans="1:8" x14ac:dyDescent="0.15">
      <c r="A4" s="166"/>
      <c r="B4" s="167"/>
      <c r="C4" s="168"/>
      <c r="D4" s="169">
        <v>25487</v>
      </c>
      <c r="E4" s="170"/>
      <c r="F4" s="171">
        <v>25435</v>
      </c>
      <c r="G4" s="172"/>
      <c r="H4" s="173"/>
    </row>
    <row r="5" spans="1:8" x14ac:dyDescent="0.15">
      <c r="A5" s="154" t="s">
        <v>565</v>
      </c>
      <c r="B5" s="159"/>
      <c r="C5" s="160"/>
      <c r="D5" s="161">
        <v>46737</v>
      </c>
      <c r="E5" s="162"/>
      <c r="F5" s="163">
        <v>39893</v>
      </c>
      <c r="G5" s="164"/>
      <c r="H5" s="165"/>
    </row>
    <row r="6" spans="1:8" x14ac:dyDescent="0.15">
      <c r="A6" s="166"/>
      <c r="B6" s="167"/>
      <c r="C6" s="168"/>
      <c r="D6" s="169">
        <v>28886</v>
      </c>
      <c r="E6" s="170"/>
      <c r="F6" s="171">
        <v>26170</v>
      </c>
      <c r="G6" s="172"/>
      <c r="H6" s="173"/>
    </row>
    <row r="7" spans="1:8" x14ac:dyDescent="0.15">
      <c r="A7" s="154" t="s">
        <v>566</v>
      </c>
      <c r="B7" s="159"/>
      <c r="C7" s="160"/>
      <c r="D7" s="161">
        <v>45091</v>
      </c>
      <c r="E7" s="162"/>
      <c r="F7" s="163">
        <v>41080</v>
      </c>
      <c r="G7" s="164"/>
      <c r="H7" s="165"/>
    </row>
    <row r="8" spans="1:8" x14ac:dyDescent="0.15">
      <c r="A8" s="166"/>
      <c r="B8" s="167"/>
      <c r="C8" s="168"/>
      <c r="D8" s="169">
        <v>23673</v>
      </c>
      <c r="E8" s="170"/>
      <c r="F8" s="171">
        <v>27265</v>
      </c>
      <c r="G8" s="172"/>
      <c r="H8" s="173"/>
    </row>
    <row r="9" spans="1:8" x14ac:dyDescent="0.15">
      <c r="A9" s="154" t="s">
        <v>567</v>
      </c>
      <c r="B9" s="159"/>
      <c r="C9" s="160"/>
      <c r="D9" s="161">
        <v>49803</v>
      </c>
      <c r="E9" s="162"/>
      <c r="F9" s="163">
        <v>33173</v>
      </c>
      <c r="G9" s="164"/>
      <c r="H9" s="165"/>
    </row>
    <row r="10" spans="1:8" x14ac:dyDescent="0.15">
      <c r="A10" s="166"/>
      <c r="B10" s="167"/>
      <c r="C10" s="168"/>
      <c r="D10" s="169">
        <v>25989</v>
      </c>
      <c r="E10" s="170"/>
      <c r="F10" s="171">
        <v>20353</v>
      </c>
      <c r="G10" s="172"/>
      <c r="H10" s="173"/>
    </row>
    <row r="11" spans="1:8" x14ac:dyDescent="0.15">
      <c r="A11" s="154" t="s">
        <v>568</v>
      </c>
      <c r="B11" s="159"/>
      <c r="C11" s="160"/>
      <c r="D11" s="161">
        <v>54007</v>
      </c>
      <c r="E11" s="162"/>
      <c r="F11" s="163">
        <v>37644</v>
      </c>
      <c r="G11" s="164"/>
      <c r="H11" s="165"/>
    </row>
    <row r="12" spans="1:8" x14ac:dyDescent="0.15">
      <c r="A12" s="166"/>
      <c r="B12" s="167"/>
      <c r="C12" s="174"/>
      <c r="D12" s="169">
        <v>27405</v>
      </c>
      <c r="E12" s="170"/>
      <c r="F12" s="171">
        <v>24939</v>
      </c>
      <c r="G12" s="172"/>
      <c r="H12" s="173"/>
    </row>
    <row r="13" spans="1:8" x14ac:dyDescent="0.15">
      <c r="A13" s="154"/>
      <c r="B13" s="159"/>
      <c r="C13" s="175"/>
      <c r="D13" s="176">
        <v>47674</v>
      </c>
      <c r="E13" s="177"/>
      <c r="F13" s="178">
        <v>39064</v>
      </c>
      <c r="G13" s="179"/>
      <c r="H13" s="165"/>
    </row>
    <row r="14" spans="1:8" x14ac:dyDescent="0.15">
      <c r="A14" s="166"/>
      <c r="B14" s="167"/>
      <c r="C14" s="168"/>
      <c r="D14" s="169">
        <v>26288</v>
      </c>
      <c r="E14" s="170"/>
      <c r="F14" s="171">
        <v>24832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8.6300000000000008</v>
      </c>
      <c r="C19" s="180">
        <f>ROUND(VALUE(SUBSTITUTE(実質収支比率等に係る経年分析!G$48,"▲","-")),2)</f>
        <v>6.68</v>
      </c>
      <c r="D19" s="180">
        <f>ROUND(VALUE(SUBSTITUTE(実質収支比率等に係る経年分析!H$48,"▲","-")),2)</f>
        <v>8.49</v>
      </c>
      <c r="E19" s="180">
        <f>ROUND(VALUE(SUBSTITUTE(実質収支比率等に係る経年分析!I$48,"▲","-")),2)</f>
        <v>4.6900000000000004</v>
      </c>
      <c r="F19" s="180">
        <f>ROUND(VALUE(SUBSTITUTE(実質収支比率等に係る経年分析!J$48,"▲","-")),2)</f>
        <v>5.63</v>
      </c>
    </row>
    <row r="20" spans="1:11" x14ac:dyDescent="0.15">
      <c r="A20" s="180" t="s">
        <v>54</v>
      </c>
      <c r="B20" s="180">
        <f>ROUND(VALUE(SUBSTITUTE(実質収支比率等に係る経年分析!F$47,"▲","-")),2)</f>
        <v>12.76</v>
      </c>
      <c r="C20" s="180">
        <f>ROUND(VALUE(SUBSTITUTE(実質収支比率等に係る経年分析!G$47,"▲","-")),2)</f>
        <v>12.33</v>
      </c>
      <c r="D20" s="180">
        <f>ROUND(VALUE(SUBSTITUTE(実質収支比率等に係る経年分析!H$47,"▲","-")),2)</f>
        <v>12.41</v>
      </c>
      <c r="E20" s="180">
        <f>ROUND(VALUE(SUBSTITUTE(実質収支比率等に係る経年分析!I$47,"▲","-")),2)</f>
        <v>12.42</v>
      </c>
      <c r="F20" s="180">
        <f>ROUND(VALUE(SUBSTITUTE(実質収支比率等に係る経年分析!J$47,"▲","-")),2)</f>
        <v>11.23</v>
      </c>
    </row>
    <row r="21" spans="1:11" x14ac:dyDescent="0.15">
      <c r="A21" s="180" t="s">
        <v>55</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1.83</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-7.0000000000000007E-2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市立病院事業会計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5.35</v>
      </c>
    </row>
    <row r="39" spans="1:16" x14ac:dyDescent="0.15">
      <c r="A39" s="150" t="s">
        <v>59</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63</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64</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65</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66</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67</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68</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69</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70</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37973</v>
      </c>
      <c r="E56" s="181"/>
      <c r="F56" s="181"/>
      <c r="G56" s="181">
        <f>'将来負担比率（分子）の構造'!J$52</f>
        <v>36273</v>
      </c>
      <c r="H56" s="181"/>
      <c r="I56" s="181"/>
      <c r="J56" s="181">
        <f>'将来負担比率（分子）の構造'!K$52</f>
        <v>34770</v>
      </c>
      <c r="K56" s="181"/>
      <c r="L56" s="181"/>
      <c r="M56" s="181">
        <f>'将来負担比率（分子）の構造'!L$52</f>
        <v>33883</v>
      </c>
      <c r="N56" s="181"/>
      <c r="O56" s="181"/>
      <c r="P56" s="181">
        <f>'将来負担比率（分子）の構造'!M$52</f>
        <v>34282</v>
      </c>
    </row>
    <row r="57" spans="1:16" x14ac:dyDescent="0.15">
      <c r="A57" s="181" t="s">
        <v>42</v>
      </c>
      <c r="B57" s="181"/>
      <c r="C57" s="181"/>
      <c r="D57" s="181">
        <f>'将来負担比率（分子）の構造'!I$51</f>
        <v>17869</v>
      </c>
      <c r="E57" s="181"/>
      <c r="F57" s="181"/>
      <c r="G57" s="181">
        <f>'将来負担比率（分子）の構造'!J$51</f>
        <v>16246</v>
      </c>
      <c r="H57" s="181"/>
      <c r="I57" s="181"/>
      <c r="J57" s="181">
        <f>'将来負担比率（分子）の構造'!K$51</f>
        <v>17169</v>
      </c>
      <c r="K57" s="181"/>
      <c r="L57" s="181"/>
      <c r="M57" s="181">
        <f>'将来負担比率（分子）の構造'!L$51</f>
        <v>17307</v>
      </c>
      <c r="N57" s="181"/>
      <c r="O57" s="181"/>
      <c r="P57" s="181">
        <f>'将来負担比率（分子）の構造'!M$51</f>
        <v>16799</v>
      </c>
    </row>
    <row r="58" spans="1:16" x14ac:dyDescent="0.15">
      <c r="A58" s="181" t="s">
        <v>41</v>
      </c>
      <c r="B58" s="181"/>
      <c r="C58" s="181"/>
      <c r="D58" s="181">
        <f>'将来負担比率（分子）の構造'!I$50</f>
        <v>14819</v>
      </c>
      <c r="E58" s="181"/>
      <c r="F58" s="181"/>
      <c r="G58" s="181">
        <f>'将来負担比率（分子）の構造'!J$50</f>
        <v>14427</v>
      </c>
      <c r="H58" s="181"/>
      <c r="I58" s="181"/>
      <c r="J58" s="181">
        <f>'将来負担比率（分子）の構造'!K$50</f>
        <v>14595</v>
      </c>
      <c r="K58" s="181"/>
      <c r="L58" s="181"/>
      <c r="M58" s="181">
        <f>'将来負担比率（分子）の構造'!L$50</f>
        <v>14275</v>
      </c>
      <c r="N58" s="181"/>
      <c r="O58" s="181"/>
      <c r="P58" s="181">
        <f>'将来負担比率（分子）の構造'!M$50</f>
        <v>12386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313</v>
      </c>
      <c r="C61" s="181"/>
      <c r="D61" s="181"/>
      <c r="E61" s="181">
        <f>'将来負担比率（分子）の構造'!J$46</f>
        <v>266</v>
      </c>
      <c r="F61" s="181"/>
      <c r="G61" s="181"/>
      <c r="H61" s="181">
        <f>'将来負担比率（分子）の構造'!K$46</f>
        <v>443</v>
      </c>
      <c r="I61" s="181"/>
      <c r="J61" s="181"/>
      <c r="K61" s="181">
        <f>'将来負担比率（分子）の構造'!L$46</f>
        <v>990</v>
      </c>
      <c r="L61" s="181"/>
      <c r="M61" s="181"/>
      <c r="N61" s="181">
        <f>'将来負担比率（分子）の構造'!M$46</f>
        <v>927</v>
      </c>
      <c r="O61" s="181"/>
      <c r="P61" s="181"/>
    </row>
    <row r="62" spans="1:16" x14ac:dyDescent="0.15">
      <c r="A62" s="181" t="s">
        <v>35</v>
      </c>
      <c r="B62" s="181">
        <f>'将来負担比率（分子）の構造'!I$45</f>
        <v>8982</v>
      </c>
      <c r="C62" s="181"/>
      <c r="D62" s="181"/>
      <c r="E62" s="181">
        <f>'将来負担比率（分子）の構造'!J$45</f>
        <v>9072</v>
      </c>
      <c r="F62" s="181"/>
      <c r="G62" s="181"/>
      <c r="H62" s="181">
        <f>'将来負担比率（分子）の構造'!K$45</f>
        <v>9305</v>
      </c>
      <c r="I62" s="181"/>
      <c r="J62" s="181"/>
      <c r="K62" s="181">
        <f>'将来負担比率（分子）の構造'!L$45</f>
        <v>9493</v>
      </c>
      <c r="L62" s="181"/>
      <c r="M62" s="181"/>
      <c r="N62" s="181">
        <f>'将来負担比率（分子）の構造'!M$45</f>
        <v>9023</v>
      </c>
      <c r="O62" s="181"/>
      <c r="P62" s="181"/>
    </row>
    <row r="63" spans="1:16" x14ac:dyDescent="0.15">
      <c r="A63" s="181" t="s">
        <v>34</v>
      </c>
      <c r="B63" s="181">
        <f>'将来負担比率（分子）の構造'!I$44</f>
        <v>330</v>
      </c>
      <c r="C63" s="181"/>
      <c r="D63" s="181"/>
      <c r="E63" s="181">
        <f>'将来負担比率（分子）の構造'!J$44</f>
        <v>244</v>
      </c>
      <c r="F63" s="181"/>
      <c r="G63" s="181"/>
      <c r="H63" s="181">
        <f>'将来負担比率（分子）の構造'!K$44</f>
        <v>258</v>
      </c>
      <c r="I63" s="181"/>
      <c r="J63" s="181"/>
      <c r="K63" s="181">
        <f>'将来負担比率（分子）の構造'!L$44</f>
        <v>1008</v>
      </c>
      <c r="L63" s="181"/>
      <c r="M63" s="181"/>
      <c r="N63" s="181">
        <f>'将来負担比率（分子）の構造'!M$44</f>
        <v>3851</v>
      </c>
      <c r="O63" s="181"/>
      <c r="P63" s="181"/>
    </row>
    <row r="64" spans="1:16" x14ac:dyDescent="0.15">
      <c r="A64" s="181" t="s">
        <v>33</v>
      </c>
      <c r="B64" s="181">
        <f>'将来負担比率（分子）の構造'!I$43</f>
        <v>18238</v>
      </c>
      <c r="C64" s="181"/>
      <c r="D64" s="181"/>
      <c r="E64" s="181">
        <f>'将来負担比率（分子）の構造'!J$43</f>
        <v>17151</v>
      </c>
      <c r="F64" s="181"/>
      <c r="G64" s="181"/>
      <c r="H64" s="181">
        <f>'将来負担比率（分子）の構造'!K$43</f>
        <v>15299</v>
      </c>
      <c r="I64" s="181"/>
      <c r="J64" s="181"/>
      <c r="K64" s="181">
        <f>'将来負担比率（分子）の構造'!L$43</f>
        <v>11567</v>
      </c>
      <c r="L64" s="181"/>
      <c r="M64" s="181"/>
      <c r="N64" s="181">
        <f>'将来負担比率（分子）の構造'!M$43</f>
        <v>10301</v>
      </c>
      <c r="O64" s="181"/>
      <c r="P64" s="181"/>
    </row>
    <row r="65" spans="1:16" x14ac:dyDescent="0.15">
      <c r="A65" s="181" t="s">
        <v>32</v>
      </c>
      <c r="B65" s="181">
        <f>'将来負担比率（分子）の構造'!I$42</f>
        <v>11484</v>
      </c>
      <c r="C65" s="181"/>
      <c r="D65" s="181"/>
      <c r="E65" s="181">
        <f>'将来負担比率（分子）の構造'!J$42</f>
        <v>11152</v>
      </c>
      <c r="F65" s="181"/>
      <c r="G65" s="181"/>
      <c r="H65" s="181">
        <f>'将来負担比率（分子）の構造'!K$42</f>
        <v>10374</v>
      </c>
      <c r="I65" s="181"/>
      <c r="J65" s="181"/>
      <c r="K65" s="181">
        <f>'将来負担比率（分子）の構造'!L$42</f>
        <v>8297</v>
      </c>
      <c r="L65" s="181"/>
      <c r="M65" s="181"/>
      <c r="N65" s="181">
        <f>'将来負担比率（分子）の構造'!M$42</f>
        <v>7583</v>
      </c>
      <c r="O65" s="181"/>
      <c r="P65" s="181"/>
    </row>
    <row r="66" spans="1:16" x14ac:dyDescent="0.15">
      <c r="A66" s="181" t="s">
        <v>31</v>
      </c>
      <c r="B66" s="181">
        <f>'将来負担比率（分子）の構造'!I$41</f>
        <v>33806</v>
      </c>
      <c r="C66" s="181"/>
      <c r="D66" s="181"/>
      <c r="E66" s="181">
        <f>'将来負担比率（分子）の構造'!J$41</f>
        <v>34426</v>
      </c>
      <c r="F66" s="181"/>
      <c r="G66" s="181"/>
      <c r="H66" s="181">
        <f>'将来負担比率（分子）の構造'!K$41</f>
        <v>34154</v>
      </c>
      <c r="I66" s="181"/>
      <c r="J66" s="181"/>
      <c r="K66" s="181">
        <f>'将来負担比率（分子）の構造'!L$41</f>
        <v>34447</v>
      </c>
      <c r="L66" s="181"/>
      <c r="M66" s="181"/>
      <c r="N66" s="181">
        <f>'将来負担比率（分子）の構造'!M$41</f>
        <v>35894</v>
      </c>
      <c r="O66" s="181"/>
      <c r="P66" s="181"/>
    </row>
    <row r="67" spans="1:16" x14ac:dyDescent="0.15">
      <c r="A67" s="181" t="s">
        <v>74</v>
      </c>
      <c r="B67" s="181" t="e">
        <f>NA()</f>
        <v>#N/A</v>
      </c>
      <c r="C67" s="181">
        <f>IF(ISNUMBER('将来負担比率（分子）の構造'!I$53), IF('将来負担比率（分子）の構造'!I$53 &lt; 0, 0, '将来負担比率（分子）の構造'!I$53), NA())</f>
        <v>2490</v>
      </c>
      <c r="D67" s="181" t="e">
        <f>NA()</f>
        <v>#N/A</v>
      </c>
      <c r="E67" s="181" t="e">
        <f>NA()</f>
        <v>#N/A</v>
      </c>
      <c r="F67" s="181">
        <f>IF(ISNUMBER('将来負担比率（分子）の構造'!J$53), IF('将来負担比率（分子）の構造'!J$53 &lt; 0, 0, '将来負担比率（分子）の構造'!J$53), NA())</f>
        <v>5366</v>
      </c>
      <c r="G67" s="181" t="e">
        <f>NA()</f>
        <v>#N/A</v>
      </c>
      <c r="H67" s="181" t="e">
        <f>NA()</f>
        <v>#N/A</v>
      </c>
      <c r="I67" s="181">
        <f>IF(ISNUMBER('将来負担比率（分子）の構造'!K$53), IF('将来負担比率（分子）の構造'!K$53 &lt; 0, 0, '将来負担比率（分子）の構造'!K$53), NA())</f>
        <v>3299</v>
      </c>
      <c r="J67" s="181" t="e">
        <f>NA()</f>
        <v>#N/A</v>
      </c>
      <c r="K67" s="181" t="e">
        <f>NA()</f>
        <v>#N/A</v>
      </c>
      <c r="L67" s="181">
        <f>IF(ISNUMBER('将来負担比率（分子）の構造'!L$53), IF('将来負担比率（分子）の構造'!L$53 &lt; 0, 0, '将来負担比率（分子）の構造'!L$53), NA())</f>
        <v>337</v>
      </c>
      <c r="M67" s="181" t="e">
        <f>NA()</f>
        <v>#N/A</v>
      </c>
      <c r="N67" s="181" t="e">
        <f>NA()</f>
        <v>#N/A</v>
      </c>
      <c r="O67" s="181">
        <f>IF(ISNUMBER('将来負担比率（分子）の構造'!M$53), IF('将来負担比率（分子）の構造'!M$53 &lt; 0, 0, '将来負担比率（分子）の構造'!M$53), NA())</f>
        <v>4112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4267</v>
      </c>
      <c r="C72" s="185">
        <f>基金残高に係る経年分析!G55</f>
        <v>4271</v>
      </c>
      <c r="D72" s="185">
        <f>基金残高に係る経年分析!H55</f>
        <v>3888</v>
      </c>
    </row>
    <row r="73" spans="1:16" x14ac:dyDescent="0.15">
      <c r="A73" s="184" t="s">
        <v>77</v>
      </c>
      <c r="B73" s="185">
        <f>基金残高に係る経年分析!F56</f>
        <v>327</v>
      </c>
      <c r="C73" s="185">
        <f>基金残高に係る経年分析!G56</f>
        <v>327</v>
      </c>
      <c r="D73" s="185">
        <f>基金残高に係る経年分析!H56</f>
        <v>327</v>
      </c>
    </row>
    <row r="74" spans="1:16" x14ac:dyDescent="0.15">
      <c r="A74" s="184" t="s">
        <v>78</v>
      </c>
      <c r="B74" s="185">
        <f>基金残高に係る経年分析!F57</f>
        <v>10000</v>
      </c>
      <c r="C74" s="185">
        <f>基金残高に係る経年分析!G57</f>
        <v>9677</v>
      </c>
      <c r="D74" s="185">
        <f>基金残高に係る経年分析!H57</f>
        <v>8184</v>
      </c>
    </row>
  </sheetData>
  <sheetProtection algorithmName="SHA-512" hashValue="7RoupsY4cofqpSYvnU7FgKQovbBNF6YYCH4HVhrfw44y9yxPt2SaDUwiJYbepyKFOqBcs3uz68rF9d66n+OzjA==" saltValue="BKENfkgB+v0Xt+fGBaC4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岸本</cp:lastModifiedBy>
  <dcterms:created xsi:type="dcterms:W3CDTF">2021-02-05T02:02:38Z</dcterms:created>
  <dcterms:modified xsi:type="dcterms:W3CDTF">2022-03-14T04:56:25Z</dcterms:modified>
  <cp:category/>
</cp:coreProperties>
</file>