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46" windowWidth="14955" windowHeight="8910" tabRatio="601" activeTab="0"/>
  </bookViews>
  <sheets>
    <sheet name="Ⅳ-1" sheetId="1" r:id="rId1"/>
  </sheets>
  <definedNames/>
  <calcPr fullCalcOnLoad="1"/>
</workbook>
</file>

<file path=xl/sharedStrings.xml><?xml version="1.0" encoding="utf-8"?>
<sst xmlns="http://schemas.openxmlformats.org/spreadsheetml/2006/main" count="488" uniqueCount="237">
  <si>
    <t>→</t>
  </si>
  <si>
    <t>ホームページに有料で広告を掲載する</t>
  </si>
  <si>
    <t>要綱を整備し、市ホームページのトップ画面に有料広告を導入する。</t>
  </si>
  <si>
    <t>要綱整備
募集開始</t>
  </si>
  <si>
    <t>掲載</t>
  </si>
  <si>
    <t>要綱を整備し、広報に有料広告を掲載し収入を図る。</t>
  </si>
  <si>
    <t>図書館の市民配布用印刷物へ広告を導入し収入を図る。</t>
  </si>
  <si>
    <t>図書館の利用案内、日限票に広告を導入し収入を図る。</t>
  </si>
  <si>
    <t>公共刊行物の有料化を検討する</t>
  </si>
  <si>
    <t>市有財産等の貸付・売却等を推進する</t>
  </si>
  <si>
    <t>広報ひの広告掲載に関する要綱、日野市ホームページ広告掲載取扱要綱</t>
  </si>
  <si>
    <t>目標31.0％</t>
  </si>
  <si>
    <t>→</t>
  </si>
  <si>
    <t>目標40.00％</t>
  </si>
  <si>
    <t>a3</t>
  </si>
  <si>
    <t>導入検討</t>
  </si>
  <si>
    <t>記
号</t>
  </si>
  <si>
    <t>1</t>
  </si>
  <si>
    <t>→</t>
  </si>
  <si>
    <t>計画策定</t>
  </si>
  <si>
    <t>運用</t>
  </si>
  <si>
    <t>効　果　見　込　み　額（単位千円）</t>
  </si>
  <si>
    <t>検討・実施</t>
  </si>
  <si>
    <t>先行取得用地の有効活用</t>
  </si>
  <si>
    <t>中
項
目</t>
  </si>
  <si>
    <t>小
項
目</t>
  </si>
  <si>
    <t>番
号</t>
  </si>
  <si>
    <t>Ⅳ</t>
  </si>
  <si>
    <t>Ⅳ</t>
  </si>
  <si>
    <t>1</t>
  </si>
  <si>
    <t>c1</t>
  </si>
  <si>
    <t>c2</t>
  </si>
  <si>
    <t>c3</t>
  </si>
  <si>
    <t>c4</t>
  </si>
  <si>
    <t>c6</t>
  </si>
  <si>
    <t xml:space="preserve"> 　国の三位一体改革や東京都の第二次財政再建プランなどに伴う補助金の見直しや税財源の移譲など、市の財政運営に重要な財源獲得に的確に対応するため、庁内にプロジェクトチームを立上げた。　この組織及び財政課を中心とし、三位一体改革の動向や影響分析、更に、国や都の動向を常にアンテナを高くし鋭敏な情報収集・分析に努めるとともに、包括的補助金・交付金等あらゆる財源の獲得に向け、福祉・健康、子育て、まちづくり・緑地保全、教育・図書館等の各部門で、部・課長及び予算統括者によるチェック制度【財源チェック委員会】を創設し、全庁あげた取り組みを図る。</t>
  </si>
  <si>
    <t>財政課</t>
  </si>
  <si>
    <t>削減見込み人数</t>
  </si>
  <si>
    <t>納税課
高齢福祉課</t>
  </si>
  <si>
    <t>(2)</t>
  </si>
  <si>
    <t>実態調査の実施により課税対象の適切な把握に努める</t>
  </si>
  <si>
    <t>市税・国保税の現年徴収、滞納繰越分の徴収率の向上を図る</t>
  </si>
  <si>
    <t>目標98.8％</t>
  </si>
  <si>
    <t>目標98.41％</t>
  </si>
  <si>
    <t>目標98.53％</t>
  </si>
  <si>
    <t>目標98.65％</t>
  </si>
  <si>
    <t>目標98.77％</t>
  </si>
  <si>
    <t>目標98.89％</t>
  </si>
  <si>
    <t>小　　　　　　　　　　　　　　　　　　　　計（　小　項　目　計　）</t>
  </si>
  <si>
    <t>中　　　　　　　　　　　　　　　　　　　　計（　中　項　目　計　）</t>
  </si>
  <si>
    <t>Ⅳ　自治体の創意工夫による財源確保と行政サービスの公平性</t>
  </si>
  <si>
    <t>徴収率向上に繋がる滞納者宅への直接訪問による納税相談・交渉を行い、加えて電話催告システムを導入し、電話催告業務の効率アップを図る。</t>
  </si>
  <si>
    <t>インターネットやコンビニエンスストア等からのＡＴＭ納付を可能にする税専用「収入役口座」を開設する</t>
  </si>
  <si>
    <t>軽自動車税以外の市税・国保税・介護保険料についても、コンビニ収納を実現する</t>
  </si>
  <si>
    <t>目標92.0％</t>
  </si>
  <si>
    <t>目標92.6％</t>
  </si>
  <si>
    <t>目標93.2％</t>
  </si>
  <si>
    <t>目標93.8％</t>
  </si>
  <si>
    <t>目標94.4％</t>
  </si>
  <si>
    <t>目標95.0％</t>
  </si>
  <si>
    <t>目標25.7％</t>
  </si>
  <si>
    <t>目標28.6％</t>
  </si>
  <si>
    <t>目標31.5％</t>
  </si>
  <si>
    <t>目標34.4％</t>
  </si>
  <si>
    <t>目標37.3％</t>
  </si>
  <si>
    <t>国保税の滞納繰越分は、徴収率３１．０％以上を目指す</t>
  </si>
  <si>
    <t>目標15.5％</t>
  </si>
  <si>
    <t>目標18.6％</t>
  </si>
  <si>
    <t>目標24.8％</t>
  </si>
  <si>
    <t>目標27.9％</t>
  </si>
  <si>
    <t>関係各課</t>
  </si>
  <si>
    <t>(3)</t>
  </si>
  <si>
    <t>Ⅳ</t>
  </si>
  <si>
    <t>Ⅳ</t>
  </si>
  <si>
    <t>Ⅳ</t>
  </si>
  <si>
    <t>(2)</t>
  </si>
  <si>
    <t>目標24.3％</t>
  </si>
  <si>
    <t>目標26.9％</t>
  </si>
  <si>
    <t>目標29.5％</t>
  </si>
  <si>
    <t>目標32.1％</t>
  </si>
  <si>
    <t>実施策（実施計画）</t>
  </si>
  <si>
    <t>改革の内容</t>
  </si>
  <si>
    <t>Ⅳ</t>
  </si>
  <si>
    <t>1</t>
  </si>
  <si>
    <t>1</t>
  </si>
  <si>
    <t>Ⅳ</t>
  </si>
  <si>
    <t>1</t>
  </si>
  <si>
    <t>有料広告掲載基準の作成</t>
  </si>
  <si>
    <t>1</t>
  </si>
  <si>
    <t>(2)</t>
  </si>
  <si>
    <t>1</t>
  </si>
  <si>
    <t>Ｎ</t>
  </si>
  <si>
    <t>(1)</t>
  </si>
  <si>
    <t>1</t>
  </si>
  <si>
    <t>市税の現年徴収率を対平成16年度比１％アップの99.6％を目指す</t>
  </si>
  <si>
    <t>市税の滞納繰越分は、徴収率29.3％以上を目指す</t>
  </si>
  <si>
    <t>→</t>
  </si>
  <si>
    <t>「ごみ・資源分別カレンダー」とごみ情報誌「エコー」に広告を掲載し広告収入を確保する。</t>
  </si>
  <si>
    <t>16年度現年徴収率98.39％から22年度99.00％に向上させる。4半期ごとに収納率の管理を行い、未達成の場合は電話・臨戸訪問での催告回数を増し、目標達成を図る。</t>
  </si>
  <si>
    <t>16年度滞納繰越分徴収率25.46％から22年度30.00％に向上させる。4半期ごとに収納率の管理を行い、未達成の場合は電話・臨戸訪問での催告回数を増し、目標達成を図る。</t>
  </si>
  <si>
    <t>当初発送の納付書に口座振替依頼書を同封して推進を図る。口座振替利用率を平成16年度20.1%から40.0%に向上させる。数値目標と達成率管理を四半期ごとに行い、未達成部分については迅速な対応策を講じる。</t>
  </si>
  <si>
    <t>資産の差押等迅速な債権確保を図る</t>
  </si>
  <si>
    <t>公売専門チームを発足させ土地公売を年数回実施する</t>
  </si>
  <si>
    <t>→</t>
  </si>
  <si>
    <t xml:space="preserve">平成２３年４月稼動予定の新税総合システム入替え時を目標に導入について検討していく。また、徴収員の個別訪問時及び窓口来庁時ににおける、クレジットカード決済の導入も検討する。　   </t>
  </si>
  <si>
    <t>介護保険料の滞納繰越分は、徴収率30.0％以上を目指す</t>
  </si>
  <si>
    <t>自己完結型から機能分担型に徴収体制を移行、市税等徴収員（市政嘱託員）の増員を行い、現年度を優先し効率の良い滞納整理を進める。</t>
  </si>
  <si>
    <t>都市計画課・企画調整課</t>
  </si>
  <si>
    <t>万願寺第２・東町・西平山地区の買い戻した減歩充当用地の管理費（草刈費等）を有効活用により削減する。　</t>
  </si>
  <si>
    <t>国保税の現年徴収率９５．０％以上を目指す</t>
  </si>
  <si>
    <t>保育料・市営住宅使用料等の滞納情報の一元化管理を検討、徴収システムを早急に確立する</t>
  </si>
  <si>
    <t>条例制定</t>
  </si>
  <si>
    <t>(1)</t>
  </si>
  <si>
    <t>　子育て環境の整備や、福祉・健康事業など使用目的を明示し、市民や地元企業などからの寄付を中心に住民参加型の基金（子育て基金、福祉推進基金など）を創設する。</t>
  </si>
  <si>
    <t>企画部・総務部・市民部・健康福祉部・子ども部・教育部</t>
  </si>
  <si>
    <t>市長公室</t>
  </si>
  <si>
    <t>時間内に金融機関及び市役所窓口に来られない納税者が、コンビニ等にあるＡＴＭやインターネットから振込可能となるよう税専用口座（収入役口座）を活用する。</t>
  </si>
  <si>
    <t>1</t>
  </si>
  <si>
    <t>d1</t>
  </si>
  <si>
    <t>b1</t>
  </si>
  <si>
    <t>a</t>
  </si>
  <si>
    <t>目標99.0％</t>
  </si>
  <si>
    <t>目標99.2％</t>
  </si>
  <si>
    <t>目標99.4％</t>
  </si>
  <si>
    <t>目標99.6％</t>
  </si>
  <si>
    <t>目標19.1％</t>
  </si>
  <si>
    <t>目標21.7％</t>
  </si>
  <si>
    <t>市民の協力を得て自主財源の確保を図る（寄付等制度の活用と住民参加型基金の創設）</t>
  </si>
  <si>
    <t>Ⅳ</t>
  </si>
  <si>
    <t>Ⅳ</t>
  </si>
  <si>
    <t>(3)</t>
  </si>
  <si>
    <t>(3)</t>
  </si>
  <si>
    <t>大
項
目</t>
  </si>
  <si>
    <t>証明書等交付時に無料配布している封筒を広告入封筒にし、業者より提供を受け歳出予算の削減を図る。</t>
  </si>
  <si>
    <t>税源移譲後は、現年度処理を滞納整理の中心課題とするとともに、滞納繰越分についても処理の早期化を図り、徴収の確実性を高めていく。国民健康保険税についても、現年度処理を滞納整理の中心課題とするとともに、滞納繰越分についても保険証更新時や短期証更新時に納税交渉を積極的に行い、徴収の確実性を高めていく。</t>
  </si>
  <si>
    <t>毎年度、徴収率を2.6％アップし、平成22年度に徴収率32.1％を目指す。達成率管理を毎月ごとに行い、未達成部分については迅速な是正策を講じる。</t>
  </si>
  <si>
    <t>毎年度、徴収率を0.6％アップし、平成22年度に徴収率95.0％を目指す。達成率管理を毎月ごとに行い、未達成部分については迅速な是正策を講じる。</t>
  </si>
  <si>
    <t>目標40.20％</t>
  </si>
  <si>
    <t>納付率向上に繋がる口座振替を新築マンション等へのポスティング、広報・ホームページ等での周知・PRを行い、促進する。毎年度、加入率を2.9％アップし、平成22年度に加入率40.20％を目指す。達成率管理を毎月ごとに行い、未達成部分については迅速な対応策を講じる。</t>
  </si>
  <si>
    <t>滞納者の納付能力を客観的に把握する必要があるため、収入状況等の聴取、決算書、所内外公簿滞等を基に調査を実施し、滞納者の財産状況を常に把握する。また、差押処分による即効的効果と遅効的効果を計算した年間スケジュールを組んで取り組み、この中で滞納事案の優先順位付けを行っていく。</t>
  </si>
  <si>
    <t>→
２３年導入</t>
  </si>
  <si>
    <t>「ごみ・資源分別カレンダー」への広告掲載</t>
  </si>
  <si>
    <t>封筒等への広告掲載</t>
  </si>
  <si>
    <t>担当課</t>
  </si>
  <si>
    <t>d1</t>
  </si>
  <si>
    <t>d3</t>
  </si>
  <si>
    <t>d4</t>
  </si>
  <si>
    <t xml:space="preserve">d5 </t>
  </si>
  <si>
    <t>d6</t>
  </si>
  <si>
    <t>d7</t>
  </si>
  <si>
    <t>a3</t>
  </si>
  <si>
    <t>a3</t>
  </si>
  <si>
    <t>c1</t>
  </si>
  <si>
    <t>e</t>
  </si>
  <si>
    <t>b</t>
  </si>
  <si>
    <t>(3)</t>
  </si>
  <si>
    <t>不動産公売専門チームを発足し、東京都による合同不動産公売に参加すると共に、東京都等主催の専門研修へ参加し知識及び公売技法の習得をし、平成20年度から日野市単独での不動産公売実施をする。</t>
  </si>
  <si>
    <t>市民税課</t>
  </si>
  <si>
    <t>Ⅳ－１　社会動向を見据えた確実な財源確保</t>
  </si>
  <si>
    <t>a1</t>
  </si>
  <si>
    <t>a</t>
  </si>
  <si>
    <t>d2</t>
  </si>
  <si>
    <t>納税課</t>
  </si>
  <si>
    <t>調査・研究</t>
  </si>
  <si>
    <t>(3)</t>
  </si>
  <si>
    <t>導入</t>
  </si>
  <si>
    <t>目標26.7％</t>
  </si>
  <si>
    <t>目標33.3％</t>
  </si>
  <si>
    <t>目標36.6％</t>
  </si>
  <si>
    <t>(3)</t>
  </si>
  <si>
    <t>(3)</t>
  </si>
  <si>
    <t>合同不動産公売参加</t>
  </si>
  <si>
    <t>市単独公売実施</t>
  </si>
  <si>
    <t>滞納者宅の直接訪問による納税相談・交渉に加え、自動電話催告システムの導入を検討する</t>
  </si>
  <si>
    <t>廃滅水路・赤道の売払いを推進する</t>
  </si>
  <si>
    <t>処分可能な普通財産の調査、洗い出し委員会を設けて貸付・売却等の利用計画を策定する。処分可能な土地は処分、利用予定が当面ない土地については、貸し付け等有効活用する</t>
  </si>
  <si>
    <t>ごみゼロ推進課</t>
  </si>
  <si>
    <t>（１）新鮮な財源確保を鋭敏にキャッチ、スピーディーな対応</t>
  </si>
  <si>
    <t>（２）税等徴収率向上と組織整備</t>
  </si>
  <si>
    <t>（３）自主財源の確保</t>
  </si>
  <si>
    <t>三位一体改革に関係する補助金の獲得へ組織的に対応する</t>
  </si>
  <si>
    <t>各部単位で情報収集、情報交換を行い、包括的交付金の獲得を図る</t>
  </si>
  <si>
    <t>年　度　計　画</t>
  </si>
  <si>
    <t>Ⅳ</t>
  </si>
  <si>
    <t>c5</t>
  </si>
  <si>
    <t>介護保険料の現年徴収率を対平成16年度比１％アップの99.0％を目指す</t>
  </si>
  <si>
    <t>市税・国保税の口座振替利用率40％を目指す</t>
  </si>
  <si>
    <t>介護保険料の口座振替利用率40％を目指す</t>
  </si>
  <si>
    <t>市税等徴収員を活用し、現年度優先の徴収体制を確保する（滞納整理を自己完結型から機能分担型にする）</t>
  </si>
  <si>
    <t>d8</t>
  </si>
  <si>
    <t>マルチペイメントやクレジットカードによる支払いなど公共料金支払い方法の見直しを検討する</t>
  </si>
  <si>
    <t>e</t>
  </si>
  <si>
    <t>Ⅳ</t>
  </si>
  <si>
    <t xml:space="preserve">a2  </t>
  </si>
  <si>
    <t>広報に有料広告を掲載する</t>
  </si>
  <si>
    <t>ｂ</t>
  </si>
  <si>
    <t>c1</t>
  </si>
  <si>
    <t>d1</t>
  </si>
  <si>
    <t>合　　　計</t>
  </si>
  <si>
    <t>実施</t>
  </si>
  <si>
    <t>廃水路（青道）、廃道敷（赤道）を処分し、売払い収入と固定資産税等の収入増を図る。</t>
  </si>
  <si>
    <t>→</t>
  </si>
  <si>
    <t>平成17年度</t>
  </si>
  <si>
    <t>平成18年度</t>
  </si>
  <si>
    <t>平成19年度</t>
  </si>
  <si>
    <t>図書館</t>
  </si>
  <si>
    <t>→</t>
  </si>
  <si>
    <t>日野駅周辺の事業を統括し、「旧宿場町と豊かな自然が共存するまち」として都市再生整備計画を策定し、まちづくり交付金の交付対象事業とする。平成18年度都市再生整備計画策定、19年度交付金交付申請・事業着手</t>
  </si>
  <si>
    <t>交付申請
整備事業</t>
  </si>
  <si>
    <t>高齢福祉課</t>
  </si>
  <si>
    <t>財産管理課</t>
  </si>
  <si>
    <t>(2)</t>
  </si>
  <si>
    <t>1</t>
  </si>
  <si>
    <t>(3)</t>
  </si>
  <si>
    <t>平成１７年度より軽自動車税を実施、平成１８年度より国民健康保険税、督促状（市税・国保）、口座振替不能分を実施、平成１９年度より、市都民税（普通徴収）・固定資産税・都市計画税のコンビニ収納を実施する。介護保険料については、平成１８年度より決定（変更）通知書、督促状、口座振替不能通知、再発行納付書についてコンビ二収納を実施する。</t>
  </si>
  <si>
    <t>平成19年度に「歳入管理委員会」を立ち上げ、組織として徴収の強化、徴収業務の進行管理を推進、徴収に関し先行している税部門のノウハウを共有することで徴収率の向上を目指す。また、使用料等の滞納情報を一元化、関連部署が情報を共有することで、組織として滞納の徴収に取組む体制を整える。「歳入管理委員会」の組織は、企画部、総務部、市民部、健康福祉部、子ども部、教育部で組織する。</t>
  </si>
  <si>
    <t>企画調整課・市長公室</t>
  </si>
  <si>
    <t>財産管理課・緑と清流課・道路課</t>
  </si>
  <si>
    <r>
      <t>第３次日野市行財政改革大綱実施計画</t>
    </r>
    <r>
      <rPr>
        <sz val="12"/>
        <rFont val="ＭＳ ゴシック"/>
        <family val="3"/>
      </rPr>
      <t>　　　　　</t>
    </r>
    <r>
      <rPr>
        <sz val="14"/>
        <rFont val="HG行書体"/>
        <family val="4"/>
      </rPr>
      <t>～市民サービスの向上を目指した取組～</t>
    </r>
  </si>
  <si>
    <t>平成20年度</t>
  </si>
  <si>
    <t>平成21年度</t>
  </si>
  <si>
    <t>平成22年度</t>
  </si>
  <si>
    <t>市民窓口課</t>
  </si>
  <si>
    <t>目標99.00％</t>
  </si>
  <si>
    <t>目標26.21％</t>
  </si>
  <si>
    <t>目標26.96％</t>
  </si>
  <si>
    <t>目標27.71％</t>
  </si>
  <si>
    <t>目標28.46％</t>
  </si>
  <si>
    <t>目標29.21％</t>
  </si>
  <si>
    <t>目標30.00％</t>
  </si>
  <si>
    <t>目標23.4％</t>
  </si>
  <si>
    <t>1</t>
  </si>
  <si>
    <t>区画整理課</t>
  </si>
  <si>
    <t>O</t>
  </si>
  <si>
    <t>所得状況等の課税資料がない「未申告者」に対し、申告書を郵送し、申告のない市民に対しは訪問調査を実施し,適正な課税に努める。訪問件数を毎年度５％増を図る。</t>
  </si>
  <si>
    <t>毎年度、徴収率を0.2％アップし、平成21年度に16年度比１％アップの99.6％を目指す。</t>
  </si>
  <si>
    <t>機能的かつ効率的な組織整備を図るとともに、保険証更新時、短期証更新時に滞納者との納税交渉を積極的に行い数値目標達成に努める。数値目標は、毎年度、徴収率を3.1％アップし、平成22年度に徴収率31.0％とする。達成率管理を毎月ごとに行い、未達成部分については迅速な是正策を講じ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</si>
</sst>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 &quot;#,##0&quot;円&quot;"/>
    <numFmt numFmtId="180" formatCode="0_ "/>
    <numFmt numFmtId="181" formatCode="0;&quot;△ &quot;0"/>
    <numFmt numFmtId="182" formatCode="&quot;Yes&quot;;&quot;Yes&quot;;&quot;No&quot;"/>
    <numFmt numFmtId="183" formatCode="&quot;True&quot;;&quot;True&quot;;&quot;False&quot;"/>
    <numFmt numFmtId="184" formatCode="&quot;On&quot;;&quot;On&quot;;&quot;Off&quot;"/>
    <numFmt numFmtId="185" formatCode="[$€-2]\ #,##0.00_);[Red]\([$€-2]\ #,##0.00\)"/>
  </numFmts>
  <fonts count="13">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6"/>
      <name val="ＭＳ ゴシック"/>
      <family val="3"/>
    </font>
    <font>
      <sz val="12"/>
      <name val="ＭＳ ゴシック"/>
      <family val="3"/>
    </font>
    <font>
      <sz val="14"/>
      <name val="HG行書体"/>
      <family val="4"/>
    </font>
    <font>
      <b/>
      <sz val="16"/>
      <name val="ＭＳ ゴシック"/>
      <family val="3"/>
    </font>
    <font>
      <b/>
      <sz val="14"/>
      <name val="ＭＳ Ｐゴシック"/>
      <family val="3"/>
    </font>
  </fonts>
  <fills count="2">
    <fill>
      <patternFill/>
    </fill>
    <fill>
      <patternFill patternType="gray125"/>
    </fill>
  </fills>
  <borders count="29">
    <border>
      <left/>
      <right/>
      <top/>
      <bottom/>
      <diagonal/>
    </border>
    <border>
      <left style="thin"/>
      <right style="thin"/>
      <top style="thin"/>
      <bottom style="thin"/>
    </border>
    <border>
      <left style="thin"/>
      <right style="thin"/>
      <top style="medium"/>
      <bottom style="thin"/>
    </border>
    <border>
      <left style="medium"/>
      <right style="medium"/>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0">
    <xf numFmtId="0" fontId="0" fillId="0" borderId="0" xfId="0" applyAlignment="1">
      <alignment vertical="center"/>
    </xf>
    <xf numFmtId="0" fontId="2" fillId="0" borderId="1" xfId="0" applyFont="1" applyBorder="1" applyAlignment="1">
      <alignmen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2" fillId="0" borderId="1" xfId="0" applyFont="1" applyFill="1" applyBorder="1" applyAlignment="1">
      <alignment vertical="center"/>
    </xf>
    <xf numFmtId="0" fontId="2" fillId="0" borderId="1" xfId="0" applyFont="1" applyBorder="1" applyAlignment="1">
      <alignment horizontal="justify" vertical="center" wrapText="1"/>
    </xf>
    <xf numFmtId="0" fontId="3"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vertical="center" wrapText="1"/>
    </xf>
    <xf numFmtId="49" fontId="0" fillId="0" borderId="2" xfId="0" applyNumberFormat="1" applyFont="1" applyBorder="1" applyAlignment="1">
      <alignment vertical="center"/>
    </xf>
    <xf numFmtId="0" fontId="0" fillId="0" borderId="2" xfId="0" applyFont="1" applyBorder="1" applyAlignment="1">
      <alignment vertical="center"/>
    </xf>
    <xf numFmtId="49" fontId="0" fillId="0" borderId="1" xfId="0" applyNumberFormat="1" applyFont="1" applyBorder="1" applyAlignment="1">
      <alignment vertical="center"/>
    </xf>
    <xf numFmtId="0" fontId="0" fillId="0" borderId="1" xfId="0" applyFont="1" applyBorder="1" applyAlignment="1">
      <alignment vertical="center"/>
    </xf>
    <xf numFmtId="49" fontId="0" fillId="0" borderId="1" xfId="0" applyNumberFormat="1" applyFont="1" applyBorder="1" applyAlignment="1">
      <alignment vertical="center" wrapText="1"/>
    </xf>
    <xf numFmtId="49" fontId="0" fillId="0" borderId="1" xfId="0" applyNumberFormat="1" applyFont="1" applyFill="1" applyBorder="1" applyAlignment="1">
      <alignment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wrapText="1"/>
    </xf>
    <xf numFmtId="49" fontId="0" fillId="0" borderId="2" xfId="0" applyNumberFormat="1" applyFont="1" applyBorder="1" applyAlignment="1">
      <alignment vertical="center" wrapText="1"/>
    </xf>
    <xf numFmtId="0" fontId="2" fillId="0" borderId="1" xfId="0" applyFont="1" applyBorder="1" applyAlignment="1">
      <alignment vertical="top" wrapText="1"/>
    </xf>
    <xf numFmtId="0" fontId="2" fillId="0" borderId="2" xfId="0" applyFont="1" applyBorder="1" applyAlignment="1">
      <alignment horizontal="justify" vertical="center" wrapText="1"/>
    </xf>
    <xf numFmtId="0" fontId="0" fillId="0" borderId="0" xfId="0" applyFont="1" applyAlignment="1">
      <alignment vertical="center"/>
    </xf>
    <xf numFmtId="49" fontId="2" fillId="0" borderId="2" xfId="0" applyNumberFormat="1" applyFont="1" applyBorder="1" applyAlignment="1">
      <alignment vertical="center"/>
    </xf>
    <xf numFmtId="49" fontId="2" fillId="0" borderId="1" xfId="0" applyNumberFormat="1" applyFont="1" applyBorder="1" applyAlignment="1">
      <alignment vertical="center"/>
    </xf>
    <xf numFmtId="49" fontId="2" fillId="0" borderId="1" xfId="0" applyNumberFormat="1" applyFont="1" applyBorder="1" applyAlignment="1">
      <alignment vertical="center" wrapText="1"/>
    </xf>
    <xf numFmtId="49" fontId="2" fillId="0" borderId="1" xfId="0" applyNumberFormat="1" applyFont="1" applyFill="1" applyBorder="1" applyAlignment="1">
      <alignment vertical="center"/>
    </xf>
    <xf numFmtId="0" fontId="2" fillId="0" borderId="2"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wrapText="1"/>
    </xf>
    <xf numFmtId="49" fontId="0" fillId="0" borderId="4" xfId="0" applyNumberFormat="1" applyFont="1" applyBorder="1" applyAlignment="1">
      <alignment vertical="center" wrapText="1"/>
    </xf>
    <xf numFmtId="0" fontId="4" fillId="0" borderId="3" xfId="0" applyFont="1" applyFill="1" applyBorder="1" applyAlignment="1">
      <alignment vertical="center"/>
    </xf>
    <xf numFmtId="49" fontId="0" fillId="0" borderId="5" xfId="0" applyNumberFormat="1" applyFont="1" applyBorder="1" applyAlignment="1">
      <alignment vertical="center" wrapText="1"/>
    </xf>
    <xf numFmtId="49" fontId="2" fillId="0" borderId="5"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4" xfId="0" applyNumberFormat="1" applyFont="1" applyFill="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3"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xf>
    <xf numFmtId="49" fontId="4" fillId="0" borderId="6" xfId="0" applyNumberFormat="1"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Fill="1" applyBorder="1" applyAlignment="1">
      <alignment horizontal="center" vertical="center"/>
    </xf>
    <xf numFmtId="177" fontId="4" fillId="0" borderId="2" xfId="0" applyNumberFormat="1" applyFont="1" applyBorder="1" applyAlignment="1">
      <alignment vertical="center"/>
    </xf>
    <xf numFmtId="0" fontId="4" fillId="0" borderId="2" xfId="0" applyFont="1" applyBorder="1" applyAlignment="1">
      <alignment vertical="center"/>
    </xf>
    <xf numFmtId="177" fontId="4" fillId="0" borderId="1" xfId="0" applyNumberFormat="1" applyFont="1" applyBorder="1" applyAlignment="1">
      <alignment vertical="center"/>
    </xf>
    <xf numFmtId="0" fontId="4" fillId="0" borderId="1" xfId="0" applyFont="1" applyBorder="1" applyAlignment="1">
      <alignment vertical="center"/>
    </xf>
    <xf numFmtId="177" fontId="4" fillId="0" borderId="11" xfId="0" applyNumberFormat="1" applyFont="1" applyBorder="1" applyAlignment="1">
      <alignment vertical="center"/>
    </xf>
    <xf numFmtId="177" fontId="4" fillId="0" borderId="12" xfId="0" applyNumberFormat="1" applyFont="1" applyBorder="1" applyAlignment="1">
      <alignment vertical="center"/>
    </xf>
    <xf numFmtId="177" fontId="4" fillId="0" borderId="9" xfId="0" applyNumberFormat="1" applyFont="1" applyBorder="1" applyAlignment="1">
      <alignment vertical="center"/>
    </xf>
    <xf numFmtId="177" fontId="4" fillId="0" borderId="0" xfId="0" applyNumberFormat="1"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177" fontId="4" fillId="0" borderId="10" xfId="0" applyNumberFormat="1" applyFont="1" applyBorder="1" applyAlignment="1">
      <alignment vertical="center"/>
    </xf>
    <xf numFmtId="176" fontId="4" fillId="0" borderId="1" xfId="0" applyNumberFormat="1" applyFont="1" applyBorder="1" applyAlignment="1">
      <alignment vertical="center"/>
    </xf>
    <xf numFmtId="177" fontId="4" fillId="0" borderId="0" xfId="0" applyNumberFormat="1" applyFont="1" applyAlignment="1">
      <alignment vertical="center"/>
    </xf>
    <xf numFmtId="38" fontId="4" fillId="0" borderId="1" xfId="17" applyFont="1" applyBorder="1" applyAlignment="1">
      <alignment vertical="center"/>
    </xf>
    <xf numFmtId="176" fontId="4" fillId="0" borderId="1" xfId="0" applyNumberFormat="1" applyFont="1" applyBorder="1" applyAlignment="1">
      <alignment horizontal="righ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177" fontId="4"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177" fontId="4" fillId="0" borderId="9" xfId="0" applyNumberFormat="1" applyFont="1" applyBorder="1" applyAlignment="1">
      <alignment vertical="center"/>
    </xf>
    <xf numFmtId="177" fontId="4" fillId="0" borderId="13" xfId="0" applyNumberFormat="1"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4" fillId="0" borderId="0" xfId="0" applyFont="1" applyBorder="1" applyAlignment="1">
      <alignment vertical="center"/>
    </xf>
    <xf numFmtId="177" fontId="4" fillId="0" borderId="0" xfId="0" applyNumberFormat="1" applyFont="1" applyBorder="1" applyAlignment="1">
      <alignment horizontal="center" vertical="center"/>
    </xf>
    <xf numFmtId="177" fontId="4"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3"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 xfId="0" applyFont="1" applyBorder="1" applyAlignment="1">
      <alignment horizontal="center" vertical="center"/>
    </xf>
    <xf numFmtId="0" fontId="11" fillId="0" borderId="0" xfId="0" applyFont="1" applyFill="1" applyAlignment="1">
      <alignment horizontal="left" vertical="center"/>
    </xf>
    <xf numFmtId="0" fontId="8" fillId="0" borderId="0" xfId="0" applyFont="1" applyAlignment="1">
      <alignment horizontal="left" vertical="center"/>
    </xf>
    <xf numFmtId="49" fontId="7" fillId="0" borderId="18"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49" fontId="7" fillId="0" borderId="0" xfId="0" applyNumberFormat="1" applyFont="1" applyBorder="1" applyAlignment="1">
      <alignment vertical="center"/>
    </xf>
    <xf numFmtId="49" fontId="7" fillId="0" borderId="21" xfId="0" applyNumberFormat="1" applyFont="1" applyBorder="1" applyAlignment="1">
      <alignment vertical="center"/>
    </xf>
    <xf numFmtId="0" fontId="7" fillId="0" borderId="21" xfId="0" applyFont="1" applyBorder="1" applyAlignment="1">
      <alignment vertical="center"/>
    </xf>
    <xf numFmtId="0" fontId="7" fillId="0" borderId="18" xfId="0" applyFont="1" applyBorder="1" applyAlignment="1">
      <alignment horizontal="center" vertical="center"/>
    </xf>
    <xf numFmtId="0" fontId="7" fillId="0" borderId="0" xfId="0" applyFont="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20" xfId="0" applyFont="1" applyBorder="1" applyAlignment="1">
      <alignment horizontal="center" vertical="center"/>
    </xf>
    <xf numFmtId="0" fontId="0" fillId="0" borderId="2" xfId="0" applyFont="1" applyBorder="1" applyAlignment="1">
      <alignment horizontal="center" vertical="center" wrapText="1"/>
    </xf>
    <xf numFmtId="0" fontId="0" fillId="0" borderId="9" xfId="0" applyFont="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xf>
    <xf numFmtId="49" fontId="12" fillId="0" borderId="0" xfId="0" applyNumberFormat="1" applyFont="1" applyBorder="1" applyAlignment="1">
      <alignment vertical="center"/>
    </xf>
    <xf numFmtId="0" fontId="12"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56</xdr:row>
      <xdr:rowOff>0</xdr:rowOff>
    </xdr:from>
    <xdr:to>
      <xdr:col>8</xdr:col>
      <xdr:colOff>685800</xdr:colOff>
      <xdr:row>56</xdr:row>
      <xdr:rowOff>0</xdr:rowOff>
    </xdr:to>
    <xdr:sp>
      <xdr:nvSpPr>
        <xdr:cNvPr id="1" name="AutoShape 1"/>
        <xdr:cNvSpPr>
          <a:spLocks/>
        </xdr:cNvSpPr>
      </xdr:nvSpPr>
      <xdr:spPr>
        <a:xfrm>
          <a:off x="7372350" y="2692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xdr:row>
      <xdr:rowOff>0</xdr:rowOff>
    </xdr:from>
    <xdr:to>
      <xdr:col>28</xdr:col>
      <xdr:colOff>0</xdr:colOff>
      <xdr:row>5</xdr:row>
      <xdr:rowOff>0</xdr:rowOff>
    </xdr:to>
    <xdr:sp>
      <xdr:nvSpPr>
        <xdr:cNvPr id="2" name="Line 2"/>
        <xdr:cNvSpPr>
          <a:spLocks/>
        </xdr:cNvSpPr>
      </xdr:nvSpPr>
      <xdr:spPr>
        <a:xfrm>
          <a:off x="17078325" y="1428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685800</xdr:colOff>
      <xdr:row>56</xdr:row>
      <xdr:rowOff>0</xdr:rowOff>
    </xdr:from>
    <xdr:to>
      <xdr:col>8</xdr:col>
      <xdr:colOff>685800</xdr:colOff>
      <xdr:row>56</xdr:row>
      <xdr:rowOff>0</xdr:rowOff>
    </xdr:to>
    <xdr:sp>
      <xdr:nvSpPr>
        <xdr:cNvPr id="3" name="AutoShape 3"/>
        <xdr:cNvSpPr>
          <a:spLocks/>
        </xdr:cNvSpPr>
      </xdr:nvSpPr>
      <xdr:spPr>
        <a:xfrm>
          <a:off x="7372350" y="2692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14</xdr:row>
      <xdr:rowOff>0</xdr:rowOff>
    </xdr:from>
    <xdr:to>
      <xdr:col>28</xdr:col>
      <xdr:colOff>0</xdr:colOff>
      <xdr:row>14</xdr:row>
      <xdr:rowOff>0</xdr:rowOff>
    </xdr:to>
    <xdr:sp>
      <xdr:nvSpPr>
        <xdr:cNvPr id="4" name="Line 5"/>
        <xdr:cNvSpPr>
          <a:spLocks/>
        </xdr:cNvSpPr>
      </xdr:nvSpPr>
      <xdr:spPr>
        <a:xfrm>
          <a:off x="17078325" y="5800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39</xdr:row>
      <xdr:rowOff>0</xdr:rowOff>
    </xdr:from>
    <xdr:to>
      <xdr:col>28</xdr:col>
      <xdr:colOff>0</xdr:colOff>
      <xdr:row>39</xdr:row>
      <xdr:rowOff>0</xdr:rowOff>
    </xdr:to>
    <xdr:sp>
      <xdr:nvSpPr>
        <xdr:cNvPr id="5" name="Line 6"/>
        <xdr:cNvSpPr>
          <a:spLocks/>
        </xdr:cNvSpPr>
      </xdr:nvSpPr>
      <xdr:spPr>
        <a:xfrm>
          <a:off x="17078325" y="20945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56"/>
  <sheetViews>
    <sheetView tabSelected="1" zoomScale="75" zoomScaleNormal="75" workbookViewId="0" topLeftCell="A1">
      <selection activeCell="A40" sqref="A40:H40"/>
    </sheetView>
  </sheetViews>
  <sheetFormatPr defaultColWidth="9.00390625" defaultRowHeight="13.5"/>
  <cols>
    <col min="1" max="1" width="4.50390625" style="94" customWidth="1"/>
    <col min="2" max="2" width="2.875" style="29" customWidth="1"/>
    <col min="3" max="3" width="2.75390625" style="29" customWidth="1"/>
    <col min="4" max="4" width="3.125" style="29" customWidth="1"/>
    <col min="5" max="5" width="2.25390625" style="29" customWidth="1"/>
    <col min="6" max="6" width="2.875" style="5" customWidth="1"/>
    <col min="7" max="7" width="25.75390625" style="29" customWidth="1"/>
    <col min="8" max="8" width="43.625" style="87" customWidth="1"/>
    <col min="9" max="12" width="9.00390625" style="70" customWidth="1"/>
    <col min="13" max="13" width="9.125" style="70" bestFit="1" customWidth="1"/>
    <col min="14" max="14" width="9.00390625" style="70" customWidth="1"/>
    <col min="15" max="20" width="2.625" style="70" customWidth="1"/>
    <col min="21" max="21" width="7.625" style="43" customWidth="1"/>
    <col min="22" max="27" width="8.125" style="43" customWidth="1"/>
    <col min="28" max="28" width="10.125" style="43" customWidth="1"/>
    <col min="29" max="16384" width="9.00390625" style="29" customWidth="1"/>
  </cols>
  <sheetData>
    <row r="1" spans="1:14" ht="23.25" customHeight="1">
      <c r="A1" s="100" t="s">
        <v>218</v>
      </c>
      <c r="B1" s="101"/>
      <c r="C1" s="101"/>
      <c r="D1" s="101"/>
      <c r="E1" s="101"/>
      <c r="F1" s="101"/>
      <c r="G1" s="101"/>
      <c r="H1" s="101"/>
      <c r="I1" s="101"/>
      <c r="J1" s="101"/>
      <c r="K1" s="101"/>
      <c r="L1" s="101"/>
      <c r="M1" s="101"/>
      <c r="N1" s="101"/>
    </row>
    <row r="2" spans="1:7" ht="23.25" customHeight="1">
      <c r="A2" s="95"/>
      <c r="B2" s="9"/>
      <c r="G2" s="96"/>
    </row>
    <row r="3" spans="1:27" ht="19.5" customHeight="1" thickBot="1">
      <c r="A3" s="128" t="s">
        <v>50</v>
      </c>
      <c r="B3" s="129"/>
      <c r="C3" s="129"/>
      <c r="D3" s="129"/>
      <c r="E3" s="129"/>
      <c r="F3" s="129"/>
      <c r="G3" s="129"/>
      <c r="H3" s="129"/>
      <c r="U3" s="65"/>
      <c r="V3" s="65"/>
      <c r="W3" s="65"/>
      <c r="X3" s="65"/>
      <c r="Y3" s="65"/>
      <c r="Z3" s="65"/>
      <c r="AA3" s="65"/>
    </row>
    <row r="4" spans="1:28" ht="23.25" customHeight="1">
      <c r="A4" s="97" t="s">
        <v>91</v>
      </c>
      <c r="B4" s="122" t="s">
        <v>132</v>
      </c>
      <c r="C4" s="124" t="s">
        <v>24</v>
      </c>
      <c r="D4" s="124" t="s">
        <v>25</v>
      </c>
      <c r="E4" s="126" t="s">
        <v>26</v>
      </c>
      <c r="F4" s="124" t="s">
        <v>16</v>
      </c>
      <c r="G4" s="112" t="s">
        <v>81</v>
      </c>
      <c r="H4" s="112" t="s">
        <v>80</v>
      </c>
      <c r="I4" s="114" t="s">
        <v>182</v>
      </c>
      <c r="J4" s="114"/>
      <c r="K4" s="114"/>
      <c r="L4" s="114"/>
      <c r="M4" s="114"/>
      <c r="N4" s="114"/>
      <c r="O4" s="119" t="s">
        <v>37</v>
      </c>
      <c r="P4" s="120"/>
      <c r="Q4" s="120"/>
      <c r="R4" s="120"/>
      <c r="S4" s="120"/>
      <c r="T4" s="121"/>
      <c r="U4" s="116" t="s">
        <v>21</v>
      </c>
      <c r="V4" s="117"/>
      <c r="W4" s="117"/>
      <c r="X4" s="117"/>
      <c r="Y4" s="117"/>
      <c r="Z4" s="117"/>
      <c r="AA4" s="118"/>
      <c r="AB4" s="110" t="s">
        <v>143</v>
      </c>
    </row>
    <row r="5" spans="1:28" ht="23.25" customHeight="1" thickBot="1">
      <c r="A5" s="98" t="s">
        <v>233</v>
      </c>
      <c r="B5" s="123"/>
      <c r="C5" s="125"/>
      <c r="D5" s="125"/>
      <c r="E5" s="127"/>
      <c r="F5" s="125"/>
      <c r="G5" s="113"/>
      <c r="H5" s="115"/>
      <c r="I5" s="77" t="s">
        <v>202</v>
      </c>
      <c r="J5" s="77" t="s">
        <v>203</v>
      </c>
      <c r="K5" s="77" t="s">
        <v>204</v>
      </c>
      <c r="L5" s="77" t="s">
        <v>219</v>
      </c>
      <c r="M5" s="77" t="s">
        <v>220</v>
      </c>
      <c r="N5" s="78" t="s">
        <v>221</v>
      </c>
      <c r="O5" s="71">
        <v>17</v>
      </c>
      <c r="P5" s="71">
        <v>18</v>
      </c>
      <c r="Q5" s="71">
        <v>19</v>
      </c>
      <c r="R5" s="71">
        <v>20</v>
      </c>
      <c r="S5" s="71">
        <v>21</v>
      </c>
      <c r="T5" s="71">
        <v>22</v>
      </c>
      <c r="U5" s="51" t="s">
        <v>202</v>
      </c>
      <c r="V5" s="51" t="s">
        <v>203</v>
      </c>
      <c r="W5" s="51" t="s">
        <v>204</v>
      </c>
      <c r="X5" s="51" t="s">
        <v>219</v>
      </c>
      <c r="Y5" s="51" t="s">
        <v>220</v>
      </c>
      <c r="Z5" s="51" t="s">
        <v>221</v>
      </c>
      <c r="AA5" s="52" t="s">
        <v>198</v>
      </c>
      <c r="AB5" s="111"/>
    </row>
    <row r="6" spans="1:27" ht="19.5" customHeight="1">
      <c r="A6" s="105"/>
      <c r="B6" s="109"/>
      <c r="C6" s="109"/>
      <c r="D6" s="109"/>
      <c r="E6" s="109"/>
      <c r="F6" s="109"/>
      <c r="G6" s="109"/>
      <c r="H6" s="109"/>
      <c r="U6" s="65"/>
      <c r="V6" s="65"/>
      <c r="W6" s="65"/>
      <c r="X6" s="65"/>
      <c r="Y6" s="65"/>
      <c r="Z6" s="65"/>
      <c r="AA6" s="65"/>
    </row>
    <row r="7" spans="1:8" ht="19.5" customHeight="1">
      <c r="A7" s="105" t="s">
        <v>158</v>
      </c>
      <c r="B7" s="109"/>
      <c r="C7" s="109"/>
      <c r="D7" s="109"/>
      <c r="E7" s="109"/>
      <c r="F7" s="109"/>
      <c r="G7" s="109"/>
      <c r="H7" s="81"/>
    </row>
    <row r="8" spans="1:8" ht="19.5" customHeight="1" thickBot="1">
      <c r="A8" s="106" t="s">
        <v>177</v>
      </c>
      <c r="B8" s="107"/>
      <c r="C8" s="107"/>
      <c r="D8" s="107"/>
      <c r="E8" s="107"/>
      <c r="F8" s="107"/>
      <c r="G8" s="107"/>
      <c r="H8" s="107"/>
    </row>
    <row r="9" spans="1:28" ht="123" customHeight="1">
      <c r="A9" s="90">
        <v>544</v>
      </c>
      <c r="B9" s="39" t="s">
        <v>85</v>
      </c>
      <c r="C9" s="26" t="s">
        <v>86</v>
      </c>
      <c r="D9" s="26" t="s">
        <v>112</v>
      </c>
      <c r="E9" s="19">
        <v>1</v>
      </c>
      <c r="F9" s="34" t="s">
        <v>120</v>
      </c>
      <c r="G9" s="12" t="s">
        <v>180</v>
      </c>
      <c r="H9" s="13" t="s">
        <v>35</v>
      </c>
      <c r="I9" s="75" t="s">
        <v>199</v>
      </c>
      <c r="J9" s="69" t="s">
        <v>103</v>
      </c>
      <c r="K9" s="69" t="s">
        <v>103</v>
      </c>
      <c r="L9" s="69" t="s">
        <v>103</v>
      </c>
      <c r="M9" s="69" t="s">
        <v>103</v>
      </c>
      <c r="N9" s="69" t="s">
        <v>103</v>
      </c>
      <c r="O9" s="75"/>
      <c r="P9" s="75"/>
      <c r="Q9" s="75"/>
      <c r="R9" s="75"/>
      <c r="S9" s="75"/>
      <c r="T9" s="75"/>
      <c r="U9" s="54"/>
      <c r="V9" s="54"/>
      <c r="W9" s="54"/>
      <c r="X9" s="54"/>
      <c r="Y9" s="54"/>
      <c r="Z9" s="54"/>
      <c r="AA9" s="57"/>
      <c r="AB9" s="49" t="s">
        <v>36</v>
      </c>
    </row>
    <row r="10" spans="1:28" ht="54.75" customHeight="1">
      <c r="A10" s="88">
        <f>+A9+1</f>
        <v>545</v>
      </c>
      <c r="B10" s="37" t="s">
        <v>129</v>
      </c>
      <c r="C10" s="22" t="s">
        <v>90</v>
      </c>
      <c r="D10" s="22" t="s">
        <v>92</v>
      </c>
      <c r="E10" s="21">
        <v>1</v>
      </c>
      <c r="F10" s="1" t="s">
        <v>154</v>
      </c>
      <c r="G10" s="2" t="s">
        <v>181</v>
      </c>
      <c r="H10" s="4" t="s">
        <v>207</v>
      </c>
      <c r="I10" s="8"/>
      <c r="J10" s="8" t="s">
        <v>19</v>
      </c>
      <c r="K10" s="8" t="s">
        <v>208</v>
      </c>
      <c r="L10" s="68" t="s">
        <v>12</v>
      </c>
      <c r="M10" s="68" t="s">
        <v>12</v>
      </c>
      <c r="N10" s="68" t="s">
        <v>12</v>
      </c>
      <c r="O10" s="73"/>
      <c r="P10" s="73"/>
      <c r="Q10" s="73"/>
      <c r="R10" s="73"/>
      <c r="S10" s="73"/>
      <c r="T10" s="73"/>
      <c r="U10" s="55"/>
      <c r="V10" s="55"/>
      <c r="W10" s="55">
        <v>54000</v>
      </c>
      <c r="X10" s="55">
        <v>191700</v>
      </c>
      <c r="Y10" s="55">
        <v>1367064</v>
      </c>
      <c r="Z10" s="55">
        <v>78760</v>
      </c>
      <c r="AA10" s="58">
        <f>SUM(U10:Z10)</f>
        <v>1691524</v>
      </c>
      <c r="AB10" s="36" t="s">
        <v>107</v>
      </c>
    </row>
    <row r="11" spans="1:28" ht="17.25" customHeight="1" thickBot="1">
      <c r="A11" s="102" t="s">
        <v>48</v>
      </c>
      <c r="B11" s="103"/>
      <c r="C11" s="103"/>
      <c r="D11" s="103"/>
      <c r="E11" s="103"/>
      <c r="F11" s="103"/>
      <c r="G11" s="103"/>
      <c r="H11" s="103"/>
      <c r="I11" s="103"/>
      <c r="J11" s="103"/>
      <c r="K11" s="103"/>
      <c r="L11" s="103"/>
      <c r="M11" s="103"/>
      <c r="N11" s="104"/>
      <c r="O11" s="51"/>
      <c r="P11" s="51"/>
      <c r="Q11" s="51"/>
      <c r="R11" s="51"/>
      <c r="S11" s="51"/>
      <c r="T11" s="51"/>
      <c r="U11" s="61">
        <f>SUM(U9:U10)</f>
        <v>0</v>
      </c>
      <c r="V11" s="61">
        <f aca="true" t="shared" si="0" ref="V11:AA11">SUM(V9:V10)</f>
        <v>0</v>
      </c>
      <c r="W11" s="61">
        <f t="shared" si="0"/>
        <v>54000</v>
      </c>
      <c r="X11" s="61">
        <f t="shared" si="0"/>
        <v>191700</v>
      </c>
      <c r="Y11" s="61">
        <f t="shared" si="0"/>
        <v>1367064</v>
      </c>
      <c r="Z11" s="61">
        <f t="shared" si="0"/>
        <v>78760</v>
      </c>
      <c r="AA11" s="62">
        <f t="shared" si="0"/>
        <v>1691524</v>
      </c>
      <c r="AB11" s="48"/>
    </row>
    <row r="12" spans="1:28" ht="44.25" customHeight="1" thickBot="1">
      <c r="A12" s="89"/>
      <c r="B12" s="82"/>
      <c r="C12" s="82"/>
      <c r="D12" s="82"/>
      <c r="E12" s="82"/>
      <c r="F12" s="82"/>
      <c r="G12" s="82"/>
      <c r="H12" s="82"/>
      <c r="I12" s="82"/>
      <c r="J12" s="82"/>
      <c r="K12" s="82"/>
      <c r="L12" s="82"/>
      <c r="M12" s="82"/>
      <c r="N12" s="82"/>
      <c r="O12" s="72"/>
      <c r="P12" s="72"/>
      <c r="Q12" s="72"/>
      <c r="R12" s="72"/>
      <c r="S12" s="72"/>
      <c r="T12" s="72"/>
      <c r="U12" s="83"/>
      <c r="V12" s="83"/>
      <c r="W12" s="83"/>
      <c r="X12" s="83"/>
      <c r="Y12" s="83"/>
      <c r="Z12" s="83"/>
      <c r="AA12" s="83"/>
      <c r="AB12" s="44"/>
    </row>
    <row r="13" spans="1:28" ht="23.25" customHeight="1">
      <c r="A13" s="97" t="s">
        <v>91</v>
      </c>
      <c r="B13" s="122" t="s">
        <v>132</v>
      </c>
      <c r="C13" s="124" t="s">
        <v>24</v>
      </c>
      <c r="D13" s="124" t="s">
        <v>25</v>
      </c>
      <c r="E13" s="126" t="s">
        <v>26</v>
      </c>
      <c r="F13" s="124" t="s">
        <v>16</v>
      </c>
      <c r="G13" s="112" t="s">
        <v>81</v>
      </c>
      <c r="H13" s="112" t="s">
        <v>80</v>
      </c>
      <c r="I13" s="114" t="s">
        <v>182</v>
      </c>
      <c r="J13" s="114"/>
      <c r="K13" s="114"/>
      <c r="L13" s="114"/>
      <c r="M13" s="114"/>
      <c r="N13" s="114"/>
      <c r="O13" s="119" t="s">
        <v>37</v>
      </c>
      <c r="P13" s="120"/>
      <c r="Q13" s="120"/>
      <c r="R13" s="120"/>
      <c r="S13" s="120"/>
      <c r="T13" s="121"/>
      <c r="U13" s="116" t="s">
        <v>21</v>
      </c>
      <c r="V13" s="117"/>
      <c r="W13" s="117"/>
      <c r="X13" s="117"/>
      <c r="Y13" s="117"/>
      <c r="Z13" s="117"/>
      <c r="AA13" s="118"/>
      <c r="AB13" s="110" t="s">
        <v>143</v>
      </c>
    </row>
    <row r="14" spans="1:28" ht="23.25" customHeight="1" thickBot="1">
      <c r="A14" s="98" t="s">
        <v>233</v>
      </c>
      <c r="B14" s="123"/>
      <c r="C14" s="125"/>
      <c r="D14" s="125"/>
      <c r="E14" s="127"/>
      <c r="F14" s="125"/>
      <c r="G14" s="113"/>
      <c r="H14" s="115"/>
      <c r="I14" s="77" t="s">
        <v>202</v>
      </c>
      <c r="J14" s="77" t="s">
        <v>203</v>
      </c>
      <c r="K14" s="77" t="s">
        <v>204</v>
      </c>
      <c r="L14" s="77" t="s">
        <v>219</v>
      </c>
      <c r="M14" s="77" t="s">
        <v>220</v>
      </c>
      <c r="N14" s="78" t="s">
        <v>221</v>
      </c>
      <c r="O14" s="71">
        <v>17</v>
      </c>
      <c r="P14" s="71">
        <v>18</v>
      </c>
      <c r="Q14" s="71">
        <v>19</v>
      </c>
      <c r="R14" s="71">
        <v>20</v>
      </c>
      <c r="S14" s="71">
        <v>21</v>
      </c>
      <c r="T14" s="71">
        <v>22</v>
      </c>
      <c r="U14" s="51" t="s">
        <v>202</v>
      </c>
      <c r="V14" s="51" t="s">
        <v>203</v>
      </c>
      <c r="W14" s="51" t="s">
        <v>204</v>
      </c>
      <c r="X14" s="51" t="s">
        <v>219</v>
      </c>
      <c r="Y14" s="51" t="s">
        <v>220</v>
      </c>
      <c r="Z14" s="51" t="s">
        <v>221</v>
      </c>
      <c r="AA14" s="52" t="s">
        <v>198</v>
      </c>
      <c r="AB14" s="111"/>
    </row>
    <row r="15" spans="1:27" ht="19.5" customHeight="1">
      <c r="A15" s="105"/>
      <c r="B15" s="109"/>
      <c r="C15" s="109"/>
      <c r="D15" s="109"/>
      <c r="E15" s="109"/>
      <c r="F15" s="109"/>
      <c r="G15" s="109"/>
      <c r="H15" s="109"/>
      <c r="U15" s="65"/>
      <c r="V15" s="65"/>
      <c r="W15" s="65"/>
      <c r="X15" s="65"/>
      <c r="Y15" s="65"/>
      <c r="Z15" s="65"/>
      <c r="AA15" s="65"/>
    </row>
    <row r="16" spans="1:8" ht="19.5" customHeight="1">
      <c r="A16" s="105" t="s">
        <v>158</v>
      </c>
      <c r="B16" s="109"/>
      <c r="C16" s="109"/>
      <c r="D16" s="109"/>
      <c r="E16" s="109"/>
      <c r="F16" s="109"/>
      <c r="G16" s="109"/>
      <c r="H16" s="81"/>
    </row>
    <row r="17" spans="1:8" ht="19.5" customHeight="1" thickBot="1">
      <c r="A17" s="106" t="s">
        <v>178</v>
      </c>
      <c r="B17" s="107"/>
      <c r="C17" s="107"/>
      <c r="D17" s="107"/>
      <c r="E17" s="107"/>
      <c r="F17" s="107"/>
      <c r="G17" s="107"/>
      <c r="H17" s="86"/>
    </row>
    <row r="18" spans="1:28" ht="41.25" customHeight="1">
      <c r="A18" s="92">
        <v>546</v>
      </c>
      <c r="B18" s="26" t="s">
        <v>183</v>
      </c>
      <c r="C18" s="18" t="s">
        <v>231</v>
      </c>
      <c r="D18" s="18" t="s">
        <v>39</v>
      </c>
      <c r="E18" s="19">
        <v>1</v>
      </c>
      <c r="F18" s="14" t="s">
        <v>160</v>
      </c>
      <c r="G18" s="12" t="s">
        <v>40</v>
      </c>
      <c r="H18" s="28" t="s">
        <v>234</v>
      </c>
      <c r="I18" s="75" t="s">
        <v>199</v>
      </c>
      <c r="J18" s="69" t="s">
        <v>103</v>
      </c>
      <c r="K18" s="69" t="s">
        <v>103</v>
      </c>
      <c r="L18" s="69" t="s">
        <v>103</v>
      </c>
      <c r="M18" s="69" t="s">
        <v>103</v>
      </c>
      <c r="N18" s="69" t="s">
        <v>103</v>
      </c>
      <c r="O18" s="15"/>
      <c r="P18" s="15"/>
      <c r="Q18" s="15"/>
      <c r="R18" s="15"/>
      <c r="S18" s="15"/>
      <c r="T18" s="15"/>
      <c r="U18" s="53"/>
      <c r="V18" s="54"/>
      <c r="W18" s="54"/>
      <c r="X18" s="54"/>
      <c r="Y18" s="54"/>
      <c r="Z18" s="54"/>
      <c r="AA18" s="57"/>
      <c r="AB18" s="45" t="s">
        <v>157</v>
      </c>
    </row>
    <row r="19" spans="1:28" ht="66.75" customHeight="1">
      <c r="A19" s="93">
        <f>+A18+1</f>
        <v>547</v>
      </c>
      <c r="B19" s="22" t="s">
        <v>85</v>
      </c>
      <c r="C19" s="20" t="s">
        <v>86</v>
      </c>
      <c r="D19" s="20" t="s">
        <v>89</v>
      </c>
      <c r="E19" s="21">
        <v>1</v>
      </c>
      <c r="F19" s="1" t="s">
        <v>119</v>
      </c>
      <c r="G19" s="2" t="s">
        <v>41</v>
      </c>
      <c r="H19" s="7" t="s">
        <v>134</v>
      </c>
      <c r="I19" s="74" t="s">
        <v>199</v>
      </c>
      <c r="J19" s="68" t="s">
        <v>103</v>
      </c>
      <c r="K19" s="68" t="s">
        <v>103</v>
      </c>
      <c r="L19" s="68" t="s">
        <v>103</v>
      </c>
      <c r="M19" s="68" t="s">
        <v>103</v>
      </c>
      <c r="N19" s="68" t="s">
        <v>103</v>
      </c>
      <c r="O19" s="8"/>
      <c r="P19" s="8"/>
      <c r="Q19" s="8"/>
      <c r="R19" s="8"/>
      <c r="S19" s="8"/>
      <c r="T19" s="8"/>
      <c r="U19" s="55"/>
      <c r="V19" s="56"/>
      <c r="W19" s="56"/>
      <c r="X19" s="56"/>
      <c r="Y19" s="56"/>
      <c r="Z19" s="56"/>
      <c r="AA19" s="58"/>
      <c r="AB19" s="35" t="s">
        <v>162</v>
      </c>
    </row>
    <row r="20" spans="1:28" ht="40.5" customHeight="1">
      <c r="A20" s="93">
        <f aca="true" t="shared" si="1" ref="A20:A35">+A19+1</f>
        <v>548</v>
      </c>
      <c r="B20" s="22" t="s">
        <v>74</v>
      </c>
      <c r="C20" s="20" t="s">
        <v>93</v>
      </c>
      <c r="D20" s="20" t="s">
        <v>75</v>
      </c>
      <c r="E20" s="21">
        <v>1</v>
      </c>
      <c r="F20" s="1" t="s">
        <v>30</v>
      </c>
      <c r="G20" s="2" t="s">
        <v>94</v>
      </c>
      <c r="H20" s="3" t="s">
        <v>235</v>
      </c>
      <c r="I20" s="8" t="s">
        <v>42</v>
      </c>
      <c r="J20" s="8" t="s">
        <v>121</v>
      </c>
      <c r="K20" s="8" t="s">
        <v>122</v>
      </c>
      <c r="L20" s="8" t="s">
        <v>123</v>
      </c>
      <c r="M20" s="8" t="s">
        <v>124</v>
      </c>
      <c r="N20" s="8" t="s">
        <v>124</v>
      </c>
      <c r="O20" s="8"/>
      <c r="P20" s="8"/>
      <c r="Q20" s="8"/>
      <c r="R20" s="8"/>
      <c r="S20" s="8"/>
      <c r="T20" s="8"/>
      <c r="U20" s="66">
        <v>53000</v>
      </c>
      <c r="V20" s="66">
        <v>53000</v>
      </c>
      <c r="W20" s="66">
        <v>53000</v>
      </c>
      <c r="X20" s="66">
        <v>53000</v>
      </c>
      <c r="Y20" s="66">
        <v>53000</v>
      </c>
      <c r="Z20" s="66"/>
      <c r="AA20" s="58">
        <f>SUM(U20:Z20)</f>
        <v>265000</v>
      </c>
      <c r="AB20" s="35" t="s">
        <v>162</v>
      </c>
    </row>
    <row r="21" spans="1:28" ht="41.25" customHeight="1">
      <c r="A21" s="93">
        <f t="shared" si="1"/>
        <v>549</v>
      </c>
      <c r="B21" s="22" t="s">
        <v>74</v>
      </c>
      <c r="C21" s="20" t="s">
        <v>93</v>
      </c>
      <c r="D21" s="20" t="s">
        <v>75</v>
      </c>
      <c r="E21" s="21">
        <v>1</v>
      </c>
      <c r="F21" s="1" t="s">
        <v>31</v>
      </c>
      <c r="G21" s="2" t="s">
        <v>95</v>
      </c>
      <c r="H21" s="3" t="s">
        <v>135</v>
      </c>
      <c r="I21" s="8" t="s">
        <v>125</v>
      </c>
      <c r="J21" s="8" t="s">
        <v>126</v>
      </c>
      <c r="K21" s="8" t="s">
        <v>76</v>
      </c>
      <c r="L21" s="8" t="s">
        <v>77</v>
      </c>
      <c r="M21" s="8" t="s">
        <v>78</v>
      </c>
      <c r="N21" s="8" t="s">
        <v>79</v>
      </c>
      <c r="O21" s="8"/>
      <c r="P21" s="8"/>
      <c r="Q21" s="8"/>
      <c r="R21" s="8"/>
      <c r="S21" s="8"/>
      <c r="T21" s="8"/>
      <c r="U21" s="55">
        <v>44187</v>
      </c>
      <c r="V21" s="55">
        <v>44187</v>
      </c>
      <c r="W21" s="55">
        <v>44187</v>
      </c>
      <c r="X21" s="55">
        <v>44187</v>
      </c>
      <c r="Y21" s="55">
        <v>44187</v>
      </c>
      <c r="Z21" s="55">
        <v>44187</v>
      </c>
      <c r="AA21" s="58">
        <f>SUM(U21:Z21)</f>
        <v>265122</v>
      </c>
      <c r="AB21" s="35" t="s">
        <v>162</v>
      </c>
    </row>
    <row r="22" spans="1:28" ht="47.25" customHeight="1">
      <c r="A22" s="93">
        <f t="shared" si="1"/>
        <v>550</v>
      </c>
      <c r="B22" s="22" t="s">
        <v>74</v>
      </c>
      <c r="C22" s="20" t="s">
        <v>93</v>
      </c>
      <c r="D22" s="20" t="s">
        <v>75</v>
      </c>
      <c r="E22" s="21">
        <v>1</v>
      </c>
      <c r="F22" s="1" t="s">
        <v>32</v>
      </c>
      <c r="G22" s="2" t="s">
        <v>109</v>
      </c>
      <c r="H22" s="3" t="s">
        <v>136</v>
      </c>
      <c r="I22" s="8" t="s">
        <v>54</v>
      </c>
      <c r="J22" s="8" t="s">
        <v>55</v>
      </c>
      <c r="K22" s="8" t="s">
        <v>56</v>
      </c>
      <c r="L22" s="8" t="s">
        <v>57</v>
      </c>
      <c r="M22" s="8" t="s">
        <v>58</v>
      </c>
      <c r="N22" s="8" t="s">
        <v>59</v>
      </c>
      <c r="O22" s="8"/>
      <c r="P22" s="8"/>
      <c r="Q22" s="8"/>
      <c r="R22" s="8"/>
      <c r="S22" s="8"/>
      <c r="T22" s="8"/>
      <c r="U22" s="55">
        <v>22713</v>
      </c>
      <c r="V22" s="55">
        <v>22713</v>
      </c>
      <c r="W22" s="55">
        <v>22713</v>
      </c>
      <c r="X22" s="55">
        <v>22713</v>
      </c>
      <c r="Y22" s="55">
        <v>22713</v>
      </c>
      <c r="Z22" s="55">
        <v>22713</v>
      </c>
      <c r="AA22" s="58">
        <f>SUM(U22:Z22)</f>
        <v>136278</v>
      </c>
      <c r="AB22" s="35" t="s">
        <v>162</v>
      </c>
    </row>
    <row r="23" spans="1:28" ht="74.25" customHeight="1">
      <c r="A23" s="93">
        <f t="shared" si="1"/>
        <v>551</v>
      </c>
      <c r="B23" s="22" t="s">
        <v>74</v>
      </c>
      <c r="C23" s="20" t="s">
        <v>93</v>
      </c>
      <c r="D23" s="20" t="s">
        <v>75</v>
      </c>
      <c r="E23" s="21">
        <v>1</v>
      </c>
      <c r="F23" s="1" t="s">
        <v>33</v>
      </c>
      <c r="G23" s="2" t="s">
        <v>65</v>
      </c>
      <c r="H23" s="3" t="s">
        <v>236</v>
      </c>
      <c r="I23" s="8" t="s">
        <v>66</v>
      </c>
      <c r="J23" s="8" t="s">
        <v>67</v>
      </c>
      <c r="K23" s="8" t="s">
        <v>126</v>
      </c>
      <c r="L23" s="8" t="s">
        <v>68</v>
      </c>
      <c r="M23" s="8" t="s">
        <v>69</v>
      </c>
      <c r="N23" s="8" t="s">
        <v>11</v>
      </c>
      <c r="O23" s="74"/>
      <c r="P23" s="74"/>
      <c r="Q23" s="74"/>
      <c r="R23" s="74"/>
      <c r="S23" s="74"/>
      <c r="T23" s="74"/>
      <c r="U23" s="66">
        <v>31122</v>
      </c>
      <c r="V23" s="66">
        <v>31122</v>
      </c>
      <c r="W23" s="66">
        <v>31122</v>
      </c>
      <c r="X23" s="66">
        <v>31122</v>
      </c>
      <c r="Y23" s="66">
        <v>31122</v>
      </c>
      <c r="Z23" s="66">
        <v>31122</v>
      </c>
      <c r="AA23" s="58">
        <f>SUM(U23:Z23)</f>
        <v>186732</v>
      </c>
      <c r="AB23" s="35" t="s">
        <v>162</v>
      </c>
    </row>
    <row r="24" spans="1:28" ht="49.5" customHeight="1">
      <c r="A24" s="93">
        <f t="shared" si="1"/>
        <v>552</v>
      </c>
      <c r="B24" s="25" t="s">
        <v>74</v>
      </c>
      <c r="C24" s="23" t="s">
        <v>93</v>
      </c>
      <c r="D24" s="23" t="s">
        <v>75</v>
      </c>
      <c r="E24" s="24">
        <v>1</v>
      </c>
      <c r="F24" s="10" t="s">
        <v>184</v>
      </c>
      <c r="G24" s="6" t="s">
        <v>185</v>
      </c>
      <c r="H24" s="11" t="s">
        <v>98</v>
      </c>
      <c r="I24" s="8" t="s">
        <v>43</v>
      </c>
      <c r="J24" s="8" t="s">
        <v>44</v>
      </c>
      <c r="K24" s="8" t="s">
        <v>45</v>
      </c>
      <c r="L24" s="8" t="s">
        <v>46</v>
      </c>
      <c r="M24" s="8" t="s">
        <v>47</v>
      </c>
      <c r="N24" s="8" t="s">
        <v>223</v>
      </c>
      <c r="O24" s="8"/>
      <c r="P24" s="8"/>
      <c r="Q24" s="8"/>
      <c r="R24" s="8"/>
      <c r="S24" s="8"/>
      <c r="T24" s="8"/>
      <c r="U24" s="66">
        <v>1518</v>
      </c>
      <c r="V24" s="66">
        <v>3037</v>
      </c>
      <c r="W24" s="66">
        <v>4555</v>
      </c>
      <c r="X24" s="66">
        <v>6074</v>
      </c>
      <c r="Y24" s="66">
        <v>7593</v>
      </c>
      <c r="Z24" s="66">
        <v>7719</v>
      </c>
      <c r="AA24" s="58">
        <f>SUM(U24:Z24)</f>
        <v>30496</v>
      </c>
      <c r="AB24" s="38" t="s">
        <v>209</v>
      </c>
    </row>
    <row r="25" spans="1:28" ht="44.25" customHeight="1">
      <c r="A25" s="93">
        <f t="shared" si="1"/>
        <v>553</v>
      </c>
      <c r="B25" s="25" t="s">
        <v>82</v>
      </c>
      <c r="C25" s="23" t="s">
        <v>83</v>
      </c>
      <c r="D25" s="23" t="s">
        <v>211</v>
      </c>
      <c r="E25" s="24">
        <v>1</v>
      </c>
      <c r="F25" s="10" t="s">
        <v>34</v>
      </c>
      <c r="G25" s="6" t="s">
        <v>105</v>
      </c>
      <c r="H25" s="11" t="s">
        <v>99</v>
      </c>
      <c r="I25" s="8" t="s">
        <v>224</v>
      </c>
      <c r="J25" s="8" t="s">
        <v>225</v>
      </c>
      <c r="K25" s="8" t="s">
        <v>226</v>
      </c>
      <c r="L25" s="8" t="s">
        <v>227</v>
      </c>
      <c r="M25" s="8" t="s">
        <v>228</v>
      </c>
      <c r="N25" s="8" t="s">
        <v>229</v>
      </c>
      <c r="O25" s="8"/>
      <c r="P25" s="8"/>
      <c r="Q25" s="8"/>
      <c r="R25" s="8"/>
      <c r="S25" s="8"/>
      <c r="T25" s="8"/>
      <c r="U25" s="55"/>
      <c r="V25" s="56"/>
      <c r="W25" s="56"/>
      <c r="X25" s="56"/>
      <c r="Y25" s="56"/>
      <c r="Z25" s="56"/>
      <c r="AA25" s="58"/>
      <c r="AB25" s="38" t="s">
        <v>209</v>
      </c>
    </row>
    <row r="26" spans="1:28" ht="66.75" customHeight="1">
      <c r="A26" s="93">
        <f t="shared" si="1"/>
        <v>554</v>
      </c>
      <c r="B26" s="22" t="s">
        <v>82</v>
      </c>
      <c r="C26" s="20" t="s">
        <v>83</v>
      </c>
      <c r="D26" s="20" t="s">
        <v>211</v>
      </c>
      <c r="E26" s="21">
        <v>1</v>
      </c>
      <c r="F26" s="1" t="s">
        <v>118</v>
      </c>
      <c r="G26" s="2" t="s">
        <v>186</v>
      </c>
      <c r="H26" s="11" t="s">
        <v>138</v>
      </c>
      <c r="I26" s="8" t="s">
        <v>60</v>
      </c>
      <c r="J26" s="8" t="s">
        <v>61</v>
      </c>
      <c r="K26" s="8" t="s">
        <v>62</v>
      </c>
      <c r="L26" s="8" t="s">
        <v>63</v>
      </c>
      <c r="M26" s="8" t="s">
        <v>64</v>
      </c>
      <c r="N26" s="8" t="s">
        <v>137</v>
      </c>
      <c r="O26" s="8"/>
      <c r="P26" s="8"/>
      <c r="Q26" s="8"/>
      <c r="R26" s="8"/>
      <c r="S26" s="8"/>
      <c r="T26" s="8"/>
      <c r="U26" s="55"/>
      <c r="V26" s="56"/>
      <c r="W26" s="56"/>
      <c r="X26" s="56"/>
      <c r="Y26" s="56"/>
      <c r="Z26" s="56"/>
      <c r="AA26" s="58"/>
      <c r="AB26" s="35" t="s">
        <v>162</v>
      </c>
    </row>
    <row r="27" spans="1:28" ht="66.75" customHeight="1">
      <c r="A27" s="93">
        <f t="shared" si="1"/>
        <v>555</v>
      </c>
      <c r="B27" s="22" t="s">
        <v>74</v>
      </c>
      <c r="C27" s="20" t="s">
        <v>93</v>
      </c>
      <c r="D27" s="20" t="s">
        <v>75</v>
      </c>
      <c r="E27" s="21">
        <v>1</v>
      </c>
      <c r="F27" s="1" t="s">
        <v>144</v>
      </c>
      <c r="G27" s="2" t="s">
        <v>187</v>
      </c>
      <c r="H27" s="11" t="s">
        <v>100</v>
      </c>
      <c r="I27" s="8" t="s">
        <v>230</v>
      </c>
      <c r="J27" s="8" t="s">
        <v>166</v>
      </c>
      <c r="K27" s="8" t="s">
        <v>229</v>
      </c>
      <c r="L27" s="8" t="s">
        <v>167</v>
      </c>
      <c r="M27" s="8" t="s">
        <v>168</v>
      </c>
      <c r="N27" s="8" t="s">
        <v>13</v>
      </c>
      <c r="O27" s="8"/>
      <c r="P27" s="8"/>
      <c r="Q27" s="8"/>
      <c r="R27" s="8"/>
      <c r="S27" s="8"/>
      <c r="T27" s="8"/>
      <c r="U27" s="55"/>
      <c r="V27" s="56"/>
      <c r="W27" s="56"/>
      <c r="X27" s="56"/>
      <c r="Y27" s="56"/>
      <c r="Z27" s="56"/>
      <c r="AA27" s="58"/>
      <c r="AB27" s="38" t="s">
        <v>209</v>
      </c>
    </row>
    <row r="28" spans="1:28" ht="57.75" customHeight="1">
      <c r="A28" s="93">
        <f t="shared" si="1"/>
        <v>556</v>
      </c>
      <c r="B28" s="22" t="s">
        <v>82</v>
      </c>
      <c r="C28" s="20" t="s">
        <v>83</v>
      </c>
      <c r="D28" s="20" t="s">
        <v>211</v>
      </c>
      <c r="E28" s="21">
        <v>1</v>
      </c>
      <c r="F28" s="1" t="s">
        <v>161</v>
      </c>
      <c r="G28" s="2" t="s">
        <v>188</v>
      </c>
      <c r="H28" s="3" t="s">
        <v>106</v>
      </c>
      <c r="I28" s="74" t="s">
        <v>199</v>
      </c>
      <c r="J28" s="68" t="s">
        <v>103</v>
      </c>
      <c r="K28" s="68" t="s">
        <v>103</v>
      </c>
      <c r="L28" s="68" t="s">
        <v>103</v>
      </c>
      <c r="M28" s="68" t="s">
        <v>103</v>
      </c>
      <c r="N28" s="68" t="s">
        <v>103</v>
      </c>
      <c r="O28" s="8"/>
      <c r="P28" s="8"/>
      <c r="Q28" s="8"/>
      <c r="R28" s="8"/>
      <c r="S28" s="8"/>
      <c r="T28" s="8"/>
      <c r="U28" s="55"/>
      <c r="V28" s="55"/>
      <c r="W28" s="64"/>
      <c r="X28" s="56"/>
      <c r="Y28" s="56"/>
      <c r="Z28" s="56"/>
      <c r="AA28" s="58"/>
      <c r="AB28" s="35" t="s">
        <v>162</v>
      </c>
    </row>
    <row r="29" spans="1:28" ht="73.5" customHeight="1">
      <c r="A29" s="93">
        <f t="shared" si="1"/>
        <v>557</v>
      </c>
      <c r="B29" s="22" t="s">
        <v>74</v>
      </c>
      <c r="C29" s="20" t="s">
        <v>93</v>
      </c>
      <c r="D29" s="20" t="s">
        <v>75</v>
      </c>
      <c r="E29" s="21">
        <v>1</v>
      </c>
      <c r="F29" s="1" t="s">
        <v>145</v>
      </c>
      <c r="G29" s="2" t="s">
        <v>101</v>
      </c>
      <c r="H29" s="11" t="s">
        <v>139</v>
      </c>
      <c r="I29" s="74" t="s">
        <v>199</v>
      </c>
      <c r="J29" s="68" t="s">
        <v>103</v>
      </c>
      <c r="K29" s="68" t="s">
        <v>103</v>
      </c>
      <c r="L29" s="68" t="s">
        <v>103</v>
      </c>
      <c r="M29" s="68" t="s">
        <v>103</v>
      </c>
      <c r="N29" s="68" t="s">
        <v>103</v>
      </c>
      <c r="O29" s="8"/>
      <c r="P29" s="8"/>
      <c r="Q29" s="8"/>
      <c r="R29" s="8"/>
      <c r="S29" s="8"/>
      <c r="T29" s="8"/>
      <c r="U29" s="55"/>
      <c r="V29" s="55"/>
      <c r="W29" s="64"/>
      <c r="X29" s="56"/>
      <c r="Y29" s="56"/>
      <c r="Z29" s="56"/>
      <c r="AA29" s="58"/>
      <c r="AB29" s="35" t="s">
        <v>162</v>
      </c>
    </row>
    <row r="30" spans="1:28" ht="51" customHeight="1">
      <c r="A30" s="93">
        <f t="shared" si="1"/>
        <v>558</v>
      </c>
      <c r="B30" s="22" t="s">
        <v>74</v>
      </c>
      <c r="C30" s="20" t="s">
        <v>93</v>
      </c>
      <c r="D30" s="20" t="s">
        <v>75</v>
      </c>
      <c r="E30" s="21">
        <v>1</v>
      </c>
      <c r="F30" s="1" t="s">
        <v>146</v>
      </c>
      <c r="G30" s="2" t="s">
        <v>102</v>
      </c>
      <c r="H30" s="11" t="s">
        <v>156</v>
      </c>
      <c r="I30" s="8" t="s">
        <v>171</v>
      </c>
      <c r="J30" s="68" t="s">
        <v>206</v>
      </c>
      <c r="K30" s="68" t="s">
        <v>206</v>
      </c>
      <c r="L30" s="8" t="s">
        <v>172</v>
      </c>
      <c r="M30" s="68" t="s">
        <v>0</v>
      </c>
      <c r="N30" s="68" t="s">
        <v>0</v>
      </c>
      <c r="O30" s="8"/>
      <c r="P30" s="8"/>
      <c r="Q30" s="8"/>
      <c r="R30" s="8"/>
      <c r="S30" s="8"/>
      <c r="T30" s="8"/>
      <c r="U30" s="55"/>
      <c r="V30" s="55"/>
      <c r="W30" s="55"/>
      <c r="X30" s="55"/>
      <c r="Y30" s="55"/>
      <c r="Z30" s="55"/>
      <c r="AA30" s="58"/>
      <c r="AB30" s="35" t="s">
        <v>162</v>
      </c>
    </row>
    <row r="31" spans="1:28" ht="51" customHeight="1">
      <c r="A31" s="93">
        <f t="shared" si="1"/>
        <v>559</v>
      </c>
      <c r="B31" s="22" t="s">
        <v>74</v>
      </c>
      <c r="C31" s="22" t="s">
        <v>93</v>
      </c>
      <c r="D31" s="20" t="s">
        <v>75</v>
      </c>
      <c r="E31" s="17">
        <v>1</v>
      </c>
      <c r="F31" s="3" t="s">
        <v>147</v>
      </c>
      <c r="G31" s="2" t="s">
        <v>173</v>
      </c>
      <c r="H31" s="11" t="s">
        <v>51</v>
      </c>
      <c r="I31" s="8" t="s">
        <v>15</v>
      </c>
      <c r="J31" s="8" t="s">
        <v>165</v>
      </c>
      <c r="K31" s="68" t="s">
        <v>96</v>
      </c>
      <c r="L31" s="68" t="s">
        <v>96</v>
      </c>
      <c r="M31" s="68" t="s">
        <v>96</v>
      </c>
      <c r="N31" s="68" t="s">
        <v>96</v>
      </c>
      <c r="O31" s="73"/>
      <c r="P31" s="73"/>
      <c r="Q31" s="73"/>
      <c r="R31" s="73"/>
      <c r="S31" s="73"/>
      <c r="T31" s="73"/>
      <c r="U31" s="67"/>
      <c r="V31" s="67"/>
      <c r="W31" s="67"/>
      <c r="X31" s="67"/>
      <c r="Y31" s="67"/>
      <c r="Z31" s="67"/>
      <c r="AA31" s="58"/>
      <c r="AB31" s="35" t="s">
        <v>162</v>
      </c>
    </row>
    <row r="32" spans="1:28" ht="48.75" customHeight="1">
      <c r="A32" s="93">
        <f t="shared" si="1"/>
        <v>560</v>
      </c>
      <c r="B32" s="22" t="s">
        <v>74</v>
      </c>
      <c r="C32" s="20" t="s">
        <v>93</v>
      </c>
      <c r="D32" s="20" t="s">
        <v>75</v>
      </c>
      <c r="E32" s="21">
        <v>1</v>
      </c>
      <c r="F32" s="1" t="s">
        <v>148</v>
      </c>
      <c r="G32" s="2" t="s">
        <v>52</v>
      </c>
      <c r="H32" s="11" t="s">
        <v>116</v>
      </c>
      <c r="I32" s="74" t="s">
        <v>199</v>
      </c>
      <c r="J32" s="68" t="s">
        <v>103</v>
      </c>
      <c r="K32" s="68" t="s">
        <v>103</v>
      </c>
      <c r="L32" s="68" t="s">
        <v>103</v>
      </c>
      <c r="M32" s="68" t="s">
        <v>103</v>
      </c>
      <c r="N32" s="68" t="s">
        <v>103</v>
      </c>
      <c r="O32" s="8"/>
      <c r="P32" s="8"/>
      <c r="Q32" s="8"/>
      <c r="R32" s="8"/>
      <c r="S32" s="8"/>
      <c r="T32" s="8"/>
      <c r="U32" s="55"/>
      <c r="V32" s="56"/>
      <c r="W32" s="56"/>
      <c r="X32" s="56"/>
      <c r="Y32" s="56"/>
      <c r="Z32" s="56"/>
      <c r="AA32" s="58"/>
      <c r="AB32" s="35" t="s">
        <v>162</v>
      </c>
    </row>
    <row r="33" spans="1:28" ht="75.75" customHeight="1">
      <c r="A33" s="93">
        <f t="shared" si="1"/>
        <v>561</v>
      </c>
      <c r="B33" s="22" t="s">
        <v>74</v>
      </c>
      <c r="C33" s="20" t="s">
        <v>93</v>
      </c>
      <c r="D33" s="20" t="s">
        <v>75</v>
      </c>
      <c r="E33" s="21">
        <v>1</v>
      </c>
      <c r="F33" s="1" t="s">
        <v>149</v>
      </c>
      <c r="G33" s="2" t="s">
        <v>53</v>
      </c>
      <c r="H33" s="11" t="s">
        <v>214</v>
      </c>
      <c r="I33" s="74" t="s">
        <v>199</v>
      </c>
      <c r="J33" s="68" t="s">
        <v>103</v>
      </c>
      <c r="K33" s="68" t="s">
        <v>103</v>
      </c>
      <c r="L33" s="68" t="s">
        <v>103</v>
      </c>
      <c r="M33" s="68" t="s">
        <v>103</v>
      </c>
      <c r="N33" s="68" t="s">
        <v>103</v>
      </c>
      <c r="O33" s="8"/>
      <c r="P33" s="8"/>
      <c r="Q33" s="8"/>
      <c r="R33" s="8"/>
      <c r="S33" s="8"/>
      <c r="T33" s="8"/>
      <c r="U33" s="55"/>
      <c r="V33" s="56"/>
      <c r="W33" s="56"/>
      <c r="X33" s="56"/>
      <c r="Y33" s="56"/>
      <c r="Z33" s="56"/>
      <c r="AA33" s="58"/>
      <c r="AB33" s="36" t="s">
        <v>38</v>
      </c>
    </row>
    <row r="34" spans="1:28" ht="48" customHeight="1">
      <c r="A34" s="93">
        <f t="shared" si="1"/>
        <v>562</v>
      </c>
      <c r="B34" s="22" t="s">
        <v>74</v>
      </c>
      <c r="C34" s="20" t="s">
        <v>93</v>
      </c>
      <c r="D34" s="20" t="s">
        <v>75</v>
      </c>
      <c r="E34" s="21">
        <v>1</v>
      </c>
      <c r="F34" s="1" t="s">
        <v>189</v>
      </c>
      <c r="G34" s="2" t="s">
        <v>190</v>
      </c>
      <c r="H34" s="3" t="s">
        <v>104</v>
      </c>
      <c r="I34" s="8" t="s">
        <v>15</v>
      </c>
      <c r="J34" s="68" t="s">
        <v>96</v>
      </c>
      <c r="K34" s="68" t="s">
        <v>96</v>
      </c>
      <c r="L34" s="68" t="s">
        <v>96</v>
      </c>
      <c r="M34" s="68" t="s">
        <v>96</v>
      </c>
      <c r="N34" s="16" t="s">
        <v>140</v>
      </c>
      <c r="O34" s="8"/>
      <c r="P34" s="8"/>
      <c r="Q34" s="8"/>
      <c r="R34" s="8"/>
      <c r="S34" s="8"/>
      <c r="T34" s="8"/>
      <c r="U34" s="55"/>
      <c r="V34" s="55"/>
      <c r="W34" s="55"/>
      <c r="X34" s="55"/>
      <c r="Y34" s="55"/>
      <c r="Z34" s="55"/>
      <c r="AA34" s="58"/>
      <c r="AB34" s="35" t="s">
        <v>162</v>
      </c>
    </row>
    <row r="35" spans="1:28" ht="79.5" customHeight="1">
      <c r="A35" s="93">
        <f t="shared" si="1"/>
        <v>563</v>
      </c>
      <c r="B35" s="22" t="s">
        <v>74</v>
      </c>
      <c r="C35" s="20" t="s">
        <v>93</v>
      </c>
      <c r="D35" s="20" t="s">
        <v>75</v>
      </c>
      <c r="E35" s="21">
        <v>1</v>
      </c>
      <c r="F35" s="1" t="s">
        <v>191</v>
      </c>
      <c r="G35" s="2" t="s">
        <v>110</v>
      </c>
      <c r="H35" s="3" t="s">
        <v>215</v>
      </c>
      <c r="I35" s="8"/>
      <c r="J35" s="74"/>
      <c r="K35" s="68" t="s">
        <v>22</v>
      </c>
      <c r="L35" s="68" t="s">
        <v>201</v>
      </c>
      <c r="M35" s="68" t="s">
        <v>201</v>
      </c>
      <c r="N35" s="68" t="s">
        <v>201</v>
      </c>
      <c r="O35" s="8"/>
      <c r="P35" s="8"/>
      <c r="Q35" s="8"/>
      <c r="R35" s="8"/>
      <c r="S35" s="8"/>
      <c r="T35" s="8"/>
      <c r="U35" s="55"/>
      <c r="V35" s="56"/>
      <c r="W35" s="56"/>
      <c r="X35" s="56"/>
      <c r="Y35" s="56"/>
      <c r="Z35" s="56"/>
      <c r="AA35" s="58"/>
      <c r="AB35" s="36" t="s">
        <v>114</v>
      </c>
    </row>
    <row r="36" spans="1:28" ht="19.5" customHeight="1" thickBot="1">
      <c r="A36" s="102" t="s">
        <v>48</v>
      </c>
      <c r="B36" s="103"/>
      <c r="C36" s="103"/>
      <c r="D36" s="103"/>
      <c r="E36" s="103"/>
      <c r="F36" s="103"/>
      <c r="G36" s="103"/>
      <c r="H36" s="103"/>
      <c r="I36" s="103"/>
      <c r="J36" s="103"/>
      <c r="K36" s="103"/>
      <c r="L36" s="103"/>
      <c r="M36" s="103"/>
      <c r="N36" s="104"/>
      <c r="O36" s="51"/>
      <c r="P36" s="51"/>
      <c r="Q36" s="51"/>
      <c r="R36" s="51"/>
      <c r="S36" s="51"/>
      <c r="T36" s="51"/>
      <c r="U36" s="59">
        <f>SUM(U18:U35)</f>
        <v>152540</v>
      </c>
      <c r="V36" s="59">
        <f aca="true" t="shared" si="2" ref="V36:AA36">SUM(V18:V35)</f>
        <v>154059</v>
      </c>
      <c r="W36" s="59">
        <f t="shared" si="2"/>
        <v>155577</v>
      </c>
      <c r="X36" s="59">
        <f t="shared" si="2"/>
        <v>157096</v>
      </c>
      <c r="Y36" s="59">
        <f t="shared" si="2"/>
        <v>158615</v>
      </c>
      <c r="Z36" s="59">
        <f t="shared" si="2"/>
        <v>105741</v>
      </c>
      <c r="AA36" s="63">
        <f t="shared" si="2"/>
        <v>883628</v>
      </c>
      <c r="AB36" s="48"/>
    </row>
    <row r="37" spans="1:28" ht="44.25" customHeight="1" thickBot="1">
      <c r="A37" s="89"/>
      <c r="B37" s="82"/>
      <c r="C37" s="82"/>
      <c r="D37" s="82"/>
      <c r="E37" s="82"/>
      <c r="F37" s="82"/>
      <c r="G37" s="82"/>
      <c r="H37" s="82"/>
      <c r="I37" s="82"/>
      <c r="J37" s="82"/>
      <c r="K37" s="82"/>
      <c r="L37" s="82"/>
      <c r="M37" s="82"/>
      <c r="N37" s="82"/>
      <c r="O37" s="72"/>
      <c r="P37" s="72"/>
      <c r="Q37" s="72"/>
      <c r="R37" s="72"/>
      <c r="S37" s="72"/>
      <c r="T37" s="72"/>
      <c r="U37" s="60"/>
      <c r="V37" s="60"/>
      <c r="W37" s="60"/>
      <c r="X37" s="60"/>
      <c r="Y37" s="60"/>
      <c r="Z37" s="60"/>
      <c r="AA37" s="60"/>
      <c r="AB37" s="44"/>
    </row>
    <row r="38" spans="1:28" ht="23.25" customHeight="1">
      <c r="A38" s="97" t="s">
        <v>91</v>
      </c>
      <c r="B38" s="122" t="s">
        <v>132</v>
      </c>
      <c r="C38" s="124" t="s">
        <v>24</v>
      </c>
      <c r="D38" s="124" t="s">
        <v>25</v>
      </c>
      <c r="E38" s="126" t="s">
        <v>26</v>
      </c>
      <c r="F38" s="124" t="s">
        <v>16</v>
      </c>
      <c r="G38" s="112" t="s">
        <v>81</v>
      </c>
      <c r="H38" s="112" t="s">
        <v>80</v>
      </c>
      <c r="I38" s="114" t="s">
        <v>182</v>
      </c>
      <c r="J38" s="114"/>
      <c r="K38" s="114"/>
      <c r="L38" s="114"/>
      <c r="M38" s="114"/>
      <c r="N38" s="114"/>
      <c r="O38" s="119" t="s">
        <v>37</v>
      </c>
      <c r="P38" s="120"/>
      <c r="Q38" s="120"/>
      <c r="R38" s="120"/>
      <c r="S38" s="120"/>
      <c r="T38" s="121"/>
      <c r="U38" s="116" t="s">
        <v>21</v>
      </c>
      <c r="V38" s="117"/>
      <c r="W38" s="117"/>
      <c r="X38" s="117"/>
      <c r="Y38" s="117"/>
      <c r="Z38" s="117"/>
      <c r="AA38" s="118"/>
      <c r="AB38" s="110" t="s">
        <v>143</v>
      </c>
    </row>
    <row r="39" spans="1:28" ht="23.25" customHeight="1" thickBot="1">
      <c r="A39" s="98" t="s">
        <v>233</v>
      </c>
      <c r="B39" s="123"/>
      <c r="C39" s="125"/>
      <c r="D39" s="125"/>
      <c r="E39" s="127"/>
      <c r="F39" s="125"/>
      <c r="G39" s="113"/>
      <c r="H39" s="115"/>
      <c r="I39" s="77" t="s">
        <v>202</v>
      </c>
      <c r="J39" s="77" t="s">
        <v>203</v>
      </c>
      <c r="K39" s="77" t="s">
        <v>204</v>
      </c>
      <c r="L39" s="77" t="s">
        <v>219</v>
      </c>
      <c r="M39" s="77" t="s">
        <v>220</v>
      </c>
      <c r="N39" s="78" t="s">
        <v>221</v>
      </c>
      <c r="O39" s="71">
        <v>17</v>
      </c>
      <c r="P39" s="71">
        <v>18</v>
      </c>
      <c r="Q39" s="71">
        <v>19</v>
      </c>
      <c r="R39" s="71">
        <v>20</v>
      </c>
      <c r="S39" s="71">
        <v>21</v>
      </c>
      <c r="T39" s="71">
        <v>22</v>
      </c>
      <c r="U39" s="51" t="s">
        <v>202</v>
      </c>
      <c r="V39" s="51" t="s">
        <v>203</v>
      </c>
      <c r="W39" s="51" t="s">
        <v>204</v>
      </c>
      <c r="X39" s="51" t="s">
        <v>219</v>
      </c>
      <c r="Y39" s="51" t="s">
        <v>220</v>
      </c>
      <c r="Z39" s="51" t="s">
        <v>221</v>
      </c>
      <c r="AA39" s="52" t="s">
        <v>198</v>
      </c>
      <c r="AB39" s="111"/>
    </row>
    <row r="40" spans="1:27" ht="19.5" customHeight="1">
      <c r="A40" s="105"/>
      <c r="B40" s="109"/>
      <c r="C40" s="109"/>
      <c r="D40" s="109"/>
      <c r="E40" s="109"/>
      <c r="F40" s="109"/>
      <c r="G40" s="109"/>
      <c r="H40" s="109"/>
      <c r="U40" s="65"/>
      <c r="V40" s="65"/>
      <c r="W40" s="65"/>
      <c r="X40" s="65"/>
      <c r="Y40" s="65"/>
      <c r="Z40" s="65"/>
      <c r="AA40" s="65"/>
    </row>
    <row r="41" spans="1:8" ht="19.5" customHeight="1">
      <c r="A41" s="105" t="s">
        <v>158</v>
      </c>
      <c r="B41" s="109"/>
      <c r="C41" s="109"/>
      <c r="D41" s="109"/>
      <c r="E41" s="109"/>
      <c r="F41" s="109"/>
      <c r="G41" s="109"/>
      <c r="H41" s="81"/>
    </row>
    <row r="42" spans="1:27" ht="19.5" customHeight="1" thickBot="1">
      <c r="A42" s="106" t="s">
        <v>179</v>
      </c>
      <c r="B42" s="107"/>
      <c r="C42" s="107"/>
      <c r="D42" s="107"/>
      <c r="E42" s="107"/>
      <c r="F42" s="107"/>
      <c r="G42" s="107"/>
      <c r="H42" s="86"/>
      <c r="I42" s="72"/>
      <c r="J42" s="72"/>
      <c r="K42" s="72"/>
      <c r="L42" s="72"/>
      <c r="M42" s="72"/>
      <c r="N42" s="72"/>
      <c r="O42" s="72"/>
      <c r="P42" s="72"/>
      <c r="Q42" s="72"/>
      <c r="R42" s="72"/>
      <c r="S42" s="72"/>
      <c r="T42" s="72"/>
      <c r="U42" s="60"/>
      <c r="V42" s="60"/>
      <c r="W42" s="60"/>
      <c r="X42" s="60"/>
      <c r="Y42" s="60"/>
      <c r="Z42" s="60"/>
      <c r="AA42" s="60"/>
    </row>
    <row r="43" spans="1:28" ht="29.25" customHeight="1">
      <c r="A43" s="90">
        <v>564</v>
      </c>
      <c r="B43" s="40" t="s">
        <v>192</v>
      </c>
      <c r="C43" s="30" t="s">
        <v>84</v>
      </c>
      <c r="D43" s="30" t="s">
        <v>71</v>
      </c>
      <c r="E43" s="14">
        <v>1</v>
      </c>
      <c r="F43" s="14" t="s">
        <v>159</v>
      </c>
      <c r="G43" s="13" t="s">
        <v>87</v>
      </c>
      <c r="H43" s="13" t="s">
        <v>10</v>
      </c>
      <c r="I43" s="15" t="s">
        <v>199</v>
      </c>
      <c r="J43" s="75" t="s">
        <v>199</v>
      </c>
      <c r="K43" s="69" t="s">
        <v>103</v>
      </c>
      <c r="L43" s="69" t="s">
        <v>103</v>
      </c>
      <c r="M43" s="69" t="s">
        <v>103</v>
      </c>
      <c r="N43" s="69" t="s">
        <v>103</v>
      </c>
      <c r="O43" s="15"/>
      <c r="P43" s="15"/>
      <c r="Q43" s="15"/>
      <c r="R43" s="15"/>
      <c r="S43" s="15"/>
      <c r="T43" s="15"/>
      <c r="U43" s="53"/>
      <c r="V43" s="54"/>
      <c r="W43" s="54"/>
      <c r="X43" s="54"/>
      <c r="Y43" s="54"/>
      <c r="Z43" s="54"/>
      <c r="AA43" s="57"/>
      <c r="AB43" s="47" t="s">
        <v>216</v>
      </c>
    </row>
    <row r="44" spans="1:28" ht="30" customHeight="1">
      <c r="A44" s="88">
        <f>+A43+1</f>
        <v>565</v>
      </c>
      <c r="B44" s="41" t="s">
        <v>27</v>
      </c>
      <c r="C44" s="31" t="s">
        <v>117</v>
      </c>
      <c r="D44" s="31" t="s">
        <v>170</v>
      </c>
      <c r="E44" s="1">
        <v>1</v>
      </c>
      <c r="F44" s="1" t="s">
        <v>193</v>
      </c>
      <c r="G44" s="3" t="s">
        <v>1</v>
      </c>
      <c r="H44" s="3" t="s">
        <v>2</v>
      </c>
      <c r="I44" s="8" t="s">
        <v>3</v>
      </c>
      <c r="J44" s="74" t="s">
        <v>4</v>
      </c>
      <c r="K44" s="68" t="s">
        <v>201</v>
      </c>
      <c r="L44" s="68" t="s">
        <v>201</v>
      </c>
      <c r="M44" s="68" t="s">
        <v>201</v>
      </c>
      <c r="N44" s="68" t="s">
        <v>201</v>
      </c>
      <c r="O44" s="8"/>
      <c r="P44" s="8"/>
      <c r="Q44" s="8"/>
      <c r="R44" s="8"/>
      <c r="S44" s="8"/>
      <c r="T44" s="8"/>
      <c r="U44" s="55">
        <v>1836</v>
      </c>
      <c r="V44" s="66">
        <v>1920</v>
      </c>
      <c r="W44" s="66">
        <v>1920</v>
      </c>
      <c r="X44" s="66">
        <v>1920</v>
      </c>
      <c r="Y44" s="66">
        <v>1920</v>
      </c>
      <c r="Z44" s="66">
        <v>1920</v>
      </c>
      <c r="AA44" s="58">
        <f aca="true" t="shared" si="3" ref="AA44:AA52">SUM(U44:Z44)</f>
        <v>11436</v>
      </c>
      <c r="AB44" s="35" t="s">
        <v>115</v>
      </c>
    </row>
    <row r="45" spans="1:28" ht="28.5" customHeight="1">
      <c r="A45" s="88">
        <f aca="true" t="shared" si="4" ref="A45:A53">+A44+1</f>
        <v>566</v>
      </c>
      <c r="B45" s="41" t="s">
        <v>85</v>
      </c>
      <c r="C45" s="31" t="s">
        <v>86</v>
      </c>
      <c r="D45" s="31" t="s">
        <v>155</v>
      </c>
      <c r="E45" s="1">
        <v>1</v>
      </c>
      <c r="F45" s="1" t="s">
        <v>14</v>
      </c>
      <c r="G45" s="3" t="s">
        <v>141</v>
      </c>
      <c r="H45" s="27" t="s">
        <v>97</v>
      </c>
      <c r="I45" s="8" t="s">
        <v>3</v>
      </c>
      <c r="J45" s="74" t="s">
        <v>4</v>
      </c>
      <c r="K45" s="68" t="s">
        <v>201</v>
      </c>
      <c r="L45" s="68" t="s">
        <v>201</v>
      </c>
      <c r="M45" s="68" t="s">
        <v>201</v>
      </c>
      <c r="N45" s="68" t="s">
        <v>201</v>
      </c>
      <c r="O45" s="73"/>
      <c r="P45" s="73"/>
      <c r="Q45" s="73"/>
      <c r="R45" s="73"/>
      <c r="S45" s="73"/>
      <c r="T45" s="73"/>
      <c r="U45" s="55">
        <v>150</v>
      </c>
      <c r="V45" s="55">
        <v>825</v>
      </c>
      <c r="W45" s="55">
        <v>825</v>
      </c>
      <c r="X45" s="55">
        <v>825</v>
      </c>
      <c r="Y45" s="55">
        <v>825</v>
      </c>
      <c r="Z45" s="55">
        <v>825</v>
      </c>
      <c r="AA45" s="58">
        <f t="shared" si="3"/>
        <v>4275</v>
      </c>
      <c r="AB45" s="36" t="s">
        <v>176</v>
      </c>
    </row>
    <row r="46" spans="1:28" ht="24.75" customHeight="1">
      <c r="A46" s="88">
        <f t="shared" si="4"/>
        <v>567</v>
      </c>
      <c r="B46" s="41" t="s">
        <v>28</v>
      </c>
      <c r="C46" s="31" t="s">
        <v>29</v>
      </c>
      <c r="D46" s="31" t="s">
        <v>164</v>
      </c>
      <c r="E46" s="1">
        <v>1</v>
      </c>
      <c r="F46" s="1" t="s">
        <v>150</v>
      </c>
      <c r="G46" s="3" t="s">
        <v>194</v>
      </c>
      <c r="H46" s="3" t="s">
        <v>5</v>
      </c>
      <c r="I46" s="74" t="s">
        <v>4</v>
      </c>
      <c r="J46" s="68" t="s">
        <v>201</v>
      </c>
      <c r="K46" s="68" t="s">
        <v>201</v>
      </c>
      <c r="L46" s="68" t="s">
        <v>201</v>
      </c>
      <c r="M46" s="68" t="s">
        <v>201</v>
      </c>
      <c r="N46" s="68" t="s">
        <v>201</v>
      </c>
      <c r="O46" s="73"/>
      <c r="P46" s="73"/>
      <c r="Q46" s="73"/>
      <c r="R46" s="73"/>
      <c r="S46" s="73"/>
      <c r="T46" s="73"/>
      <c r="U46" s="55"/>
      <c r="V46" s="66">
        <v>1920</v>
      </c>
      <c r="W46" s="66">
        <v>1920</v>
      </c>
      <c r="X46" s="66">
        <v>1920</v>
      </c>
      <c r="Y46" s="66">
        <v>1920</v>
      </c>
      <c r="Z46" s="66">
        <v>1920</v>
      </c>
      <c r="AA46" s="58">
        <f t="shared" si="3"/>
        <v>9600</v>
      </c>
      <c r="AB46" s="35" t="s">
        <v>115</v>
      </c>
    </row>
    <row r="47" spans="1:28" ht="34.5" customHeight="1">
      <c r="A47" s="88">
        <f t="shared" si="4"/>
        <v>568</v>
      </c>
      <c r="B47" s="41" t="s">
        <v>85</v>
      </c>
      <c r="C47" s="32" t="s">
        <v>86</v>
      </c>
      <c r="D47" s="31" t="s">
        <v>155</v>
      </c>
      <c r="E47" s="1">
        <v>1</v>
      </c>
      <c r="F47" s="1" t="s">
        <v>14</v>
      </c>
      <c r="G47" s="3" t="s">
        <v>6</v>
      </c>
      <c r="H47" s="3" t="s">
        <v>7</v>
      </c>
      <c r="I47" s="73"/>
      <c r="J47" s="8" t="s">
        <v>165</v>
      </c>
      <c r="K47" s="68" t="s">
        <v>96</v>
      </c>
      <c r="L47" s="68" t="s">
        <v>96</v>
      </c>
      <c r="M47" s="68" t="s">
        <v>96</v>
      </c>
      <c r="N47" s="68" t="s">
        <v>96</v>
      </c>
      <c r="O47" s="8"/>
      <c r="P47" s="8"/>
      <c r="Q47" s="8"/>
      <c r="R47" s="8"/>
      <c r="S47" s="8"/>
      <c r="T47" s="8"/>
      <c r="U47" s="55"/>
      <c r="V47" s="55"/>
      <c r="W47" s="55"/>
      <c r="X47" s="55"/>
      <c r="Y47" s="55"/>
      <c r="Z47" s="55"/>
      <c r="AA47" s="58"/>
      <c r="AB47" s="35" t="s">
        <v>205</v>
      </c>
    </row>
    <row r="48" spans="1:28" ht="24.75" customHeight="1">
      <c r="A48" s="88">
        <f t="shared" si="4"/>
        <v>569</v>
      </c>
      <c r="B48" s="41" t="s">
        <v>72</v>
      </c>
      <c r="C48" s="31" t="s">
        <v>17</v>
      </c>
      <c r="D48" s="31" t="s">
        <v>169</v>
      </c>
      <c r="E48" s="1">
        <v>1</v>
      </c>
      <c r="F48" s="1" t="s">
        <v>151</v>
      </c>
      <c r="G48" s="3" t="s">
        <v>142</v>
      </c>
      <c r="H48" s="27" t="s">
        <v>133</v>
      </c>
      <c r="I48" s="8" t="s">
        <v>199</v>
      </c>
      <c r="J48" s="68" t="s">
        <v>103</v>
      </c>
      <c r="K48" s="68" t="s">
        <v>103</v>
      </c>
      <c r="L48" s="68" t="s">
        <v>103</v>
      </c>
      <c r="M48" s="68" t="s">
        <v>103</v>
      </c>
      <c r="N48" s="68" t="s">
        <v>103</v>
      </c>
      <c r="O48" s="8"/>
      <c r="P48" s="8"/>
      <c r="Q48" s="8"/>
      <c r="R48" s="8"/>
      <c r="S48" s="8"/>
      <c r="T48" s="8"/>
      <c r="U48" s="55">
        <v>120</v>
      </c>
      <c r="V48" s="55">
        <v>120</v>
      </c>
      <c r="W48" s="55">
        <v>120</v>
      </c>
      <c r="X48" s="55">
        <v>120</v>
      </c>
      <c r="Y48" s="55">
        <v>120</v>
      </c>
      <c r="Z48" s="55">
        <v>120</v>
      </c>
      <c r="AA48" s="58">
        <f t="shared" si="3"/>
        <v>720</v>
      </c>
      <c r="AB48" s="35" t="s">
        <v>222</v>
      </c>
    </row>
    <row r="49" spans="1:28" ht="24.75" customHeight="1">
      <c r="A49" s="88">
        <f t="shared" si="4"/>
        <v>570</v>
      </c>
      <c r="B49" s="42" t="s">
        <v>85</v>
      </c>
      <c r="C49" s="33" t="s">
        <v>86</v>
      </c>
      <c r="D49" s="33" t="s">
        <v>155</v>
      </c>
      <c r="E49" s="10">
        <v>1</v>
      </c>
      <c r="F49" s="10" t="s">
        <v>195</v>
      </c>
      <c r="G49" s="7" t="s">
        <v>8</v>
      </c>
      <c r="H49" s="7" t="s">
        <v>8</v>
      </c>
      <c r="I49" s="8" t="s">
        <v>199</v>
      </c>
      <c r="J49" s="68" t="s">
        <v>103</v>
      </c>
      <c r="K49" s="68" t="s">
        <v>103</v>
      </c>
      <c r="L49" s="68" t="s">
        <v>103</v>
      </c>
      <c r="M49" s="68" t="s">
        <v>103</v>
      </c>
      <c r="N49" s="68" t="s">
        <v>103</v>
      </c>
      <c r="O49" s="8"/>
      <c r="P49" s="8"/>
      <c r="Q49" s="8"/>
      <c r="R49" s="8"/>
      <c r="S49" s="8"/>
      <c r="T49" s="8"/>
      <c r="U49" s="55"/>
      <c r="V49" s="56"/>
      <c r="W49" s="56"/>
      <c r="X49" s="56"/>
      <c r="Y49" s="56"/>
      <c r="Z49" s="56"/>
      <c r="AA49" s="58"/>
      <c r="AB49" s="46" t="s">
        <v>70</v>
      </c>
    </row>
    <row r="50" spans="1:28" ht="45.75" customHeight="1">
      <c r="A50" s="88">
        <f t="shared" si="4"/>
        <v>571</v>
      </c>
      <c r="B50" s="41" t="s">
        <v>128</v>
      </c>
      <c r="C50" s="31" t="s">
        <v>88</v>
      </c>
      <c r="D50" s="31" t="s">
        <v>213</v>
      </c>
      <c r="E50" s="1">
        <v>1</v>
      </c>
      <c r="F50" s="10" t="s">
        <v>196</v>
      </c>
      <c r="G50" s="3" t="s">
        <v>9</v>
      </c>
      <c r="H50" s="3" t="s">
        <v>175</v>
      </c>
      <c r="I50" s="8" t="s">
        <v>199</v>
      </c>
      <c r="J50" s="68" t="s">
        <v>103</v>
      </c>
      <c r="K50" s="68" t="s">
        <v>103</v>
      </c>
      <c r="L50" s="68" t="s">
        <v>103</v>
      </c>
      <c r="M50" s="68" t="s">
        <v>103</v>
      </c>
      <c r="N50" s="68" t="s">
        <v>103</v>
      </c>
      <c r="O50" s="74"/>
      <c r="P50" s="74"/>
      <c r="Q50" s="74"/>
      <c r="R50" s="74"/>
      <c r="S50" s="74"/>
      <c r="T50" s="74"/>
      <c r="U50" s="66">
        <v>373589</v>
      </c>
      <c r="V50" s="66">
        <v>209688</v>
      </c>
      <c r="W50" s="66">
        <v>100000</v>
      </c>
      <c r="X50" s="66">
        <v>100000</v>
      </c>
      <c r="Y50" s="66">
        <v>100000</v>
      </c>
      <c r="Z50" s="66">
        <v>100000</v>
      </c>
      <c r="AA50" s="58">
        <f t="shared" si="3"/>
        <v>983277</v>
      </c>
      <c r="AB50" s="38" t="s">
        <v>210</v>
      </c>
    </row>
    <row r="51" spans="1:28" ht="45.75" customHeight="1">
      <c r="A51" s="88">
        <f t="shared" si="4"/>
        <v>572</v>
      </c>
      <c r="B51" s="41" t="s">
        <v>129</v>
      </c>
      <c r="C51" s="32" t="s">
        <v>90</v>
      </c>
      <c r="D51" s="31" t="s">
        <v>130</v>
      </c>
      <c r="E51" s="1">
        <v>1</v>
      </c>
      <c r="F51" s="1" t="s">
        <v>152</v>
      </c>
      <c r="G51" s="4" t="s">
        <v>23</v>
      </c>
      <c r="H51" s="3" t="s">
        <v>108</v>
      </c>
      <c r="I51" s="8" t="s">
        <v>199</v>
      </c>
      <c r="J51" s="68" t="s">
        <v>103</v>
      </c>
      <c r="K51" s="68" t="s">
        <v>103</v>
      </c>
      <c r="L51" s="68" t="s">
        <v>103</v>
      </c>
      <c r="M51" s="68" t="s">
        <v>103</v>
      </c>
      <c r="N51" s="68" t="s">
        <v>103</v>
      </c>
      <c r="O51" s="73"/>
      <c r="P51" s="73"/>
      <c r="Q51" s="73"/>
      <c r="R51" s="73"/>
      <c r="S51" s="73"/>
      <c r="T51" s="73"/>
      <c r="U51" s="55">
        <v>2100</v>
      </c>
      <c r="V51" s="55">
        <v>2100</v>
      </c>
      <c r="W51" s="55">
        <v>2100</v>
      </c>
      <c r="X51" s="55">
        <v>2100</v>
      </c>
      <c r="Y51" s="55">
        <v>2100</v>
      </c>
      <c r="Z51" s="55">
        <v>2100</v>
      </c>
      <c r="AA51" s="58">
        <f t="shared" si="3"/>
        <v>12600</v>
      </c>
      <c r="AB51" s="35" t="s">
        <v>232</v>
      </c>
    </row>
    <row r="52" spans="1:28" ht="38.25" customHeight="1">
      <c r="A52" s="88">
        <f t="shared" si="4"/>
        <v>573</v>
      </c>
      <c r="B52" s="41" t="s">
        <v>73</v>
      </c>
      <c r="C52" s="31" t="s">
        <v>212</v>
      </c>
      <c r="D52" s="31" t="s">
        <v>131</v>
      </c>
      <c r="E52" s="1">
        <v>1</v>
      </c>
      <c r="F52" s="1" t="s">
        <v>197</v>
      </c>
      <c r="G52" s="3" t="s">
        <v>174</v>
      </c>
      <c r="H52" s="11" t="s">
        <v>200</v>
      </c>
      <c r="I52" s="8" t="s">
        <v>199</v>
      </c>
      <c r="J52" s="68" t="s">
        <v>103</v>
      </c>
      <c r="K52" s="68" t="s">
        <v>103</v>
      </c>
      <c r="L52" s="68" t="s">
        <v>103</v>
      </c>
      <c r="M52" s="68" t="s">
        <v>103</v>
      </c>
      <c r="N52" s="68" t="s">
        <v>103</v>
      </c>
      <c r="O52" s="8"/>
      <c r="P52" s="8"/>
      <c r="Q52" s="8"/>
      <c r="R52" s="8"/>
      <c r="S52" s="8"/>
      <c r="T52" s="8"/>
      <c r="U52" s="55">
        <v>36046</v>
      </c>
      <c r="V52" s="55">
        <v>25000</v>
      </c>
      <c r="W52" s="55">
        <v>25000</v>
      </c>
      <c r="X52" s="55">
        <v>25000</v>
      </c>
      <c r="Y52" s="55">
        <v>25000</v>
      </c>
      <c r="Z52" s="55">
        <v>25000</v>
      </c>
      <c r="AA52" s="58">
        <f t="shared" si="3"/>
        <v>161046</v>
      </c>
      <c r="AB52" s="46" t="s">
        <v>217</v>
      </c>
    </row>
    <row r="53" spans="1:28" ht="43.5" customHeight="1">
      <c r="A53" s="88">
        <f t="shared" si="4"/>
        <v>574</v>
      </c>
      <c r="B53" s="41" t="s">
        <v>129</v>
      </c>
      <c r="C53" s="32" t="s">
        <v>90</v>
      </c>
      <c r="D53" s="31" t="s">
        <v>130</v>
      </c>
      <c r="E53" s="1">
        <v>1</v>
      </c>
      <c r="F53" s="1" t="s">
        <v>153</v>
      </c>
      <c r="G53" s="3" t="s">
        <v>127</v>
      </c>
      <c r="H53" s="3" t="s">
        <v>113</v>
      </c>
      <c r="I53" s="73"/>
      <c r="J53" s="8" t="s">
        <v>163</v>
      </c>
      <c r="K53" s="8" t="s">
        <v>111</v>
      </c>
      <c r="L53" s="8" t="s">
        <v>20</v>
      </c>
      <c r="M53" s="68" t="s">
        <v>18</v>
      </c>
      <c r="N53" s="68" t="s">
        <v>18</v>
      </c>
      <c r="O53" s="73"/>
      <c r="P53" s="73"/>
      <c r="Q53" s="73"/>
      <c r="R53" s="73"/>
      <c r="S53" s="73"/>
      <c r="T53" s="73"/>
      <c r="U53" s="55"/>
      <c r="V53" s="55"/>
      <c r="W53" s="55"/>
      <c r="X53" s="55"/>
      <c r="Y53" s="55"/>
      <c r="Z53" s="55"/>
      <c r="AA53" s="58"/>
      <c r="AB53" s="35" t="s">
        <v>36</v>
      </c>
    </row>
    <row r="54" spans="1:28" ht="14.25" customHeight="1" thickBot="1">
      <c r="A54" s="102" t="s">
        <v>48</v>
      </c>
      <c r="B54" s="103"/>
      <c r="C54" s="103"/>
      <c r="D54" s="103"/>
      <c r="E54" s="103"/>
      <c r="F54" s="103"/>
      <c r="G54" s="103"/>
      <c r="H54" s="103"/>
      <c r="I54" s="103"/>
      <c r="J54" s="103"/>
      <c r="K54" s="103"/>
      <c r="L54" s="103"/>
      <c r="M54" s="103"/>
      <c r="N54" s="104"/>
      <c r="O54" s="99"/>
      <c r="P54" s="99"/>
      <c r="Q54" s="99"/>
      <c r="R54" s="99"/>
      <c r="S54" s="99"/>
      <c r="T54" s="99"/>
      <c r="U54" s="59">
        <f aca="true" t="shared" si="5" ref="U54:AA54">SUM(U43:U53)</f>
        <v>413841</v>
      </c>
      <c r="V54" s="59">
        <f t="shared" si="5"/>
        <v>241573</v>
      </c>
      <c r="W54" s="59">
        <f t="shared" si="5"/>
        <v>131885</v>
      </c>
      <c r="X54" s="59">
        <f t="shared" si="5"/>
        <v>131885</v>
      </c>
      <c r="Y54" s="59">
        <f t="shared" si="5"/>
        <v>131885</v>
      </c>
      <c r="Z54" s="59">
        <f t="shared" si="5"/>
        <v>131885</v>
      </c>
      <c r="AA54" s="63">
        <f t="shared" si="5"/>
        <v>1182954</v>
      </c>
      <c r="AB54" s="48"/>
    </row>
    <row r="55" spans="1:28" ht="14.25" customHeight="1" thickBot="1">
      <c r="A55" s="108" t="s">
        <v>49</v>
      </c>
      <c r="B55" s="103"/>
      <c r="C55" s="103"/>
      <c r="D55" s="103"/>
      <c r="E55" s="103"/>
      <c r="F55" s="103"/>
      <c r="G55" s="103"/>
      <c r="H55" s="103"/>
      <c r="I55" s="103"/>
      <c r="J55" s="103"/>
      <c r="K55" s="103"/>
      <c r="L55" s="103"/>
      <c r="M55" s="103"/>
      <c r="N55" s="104"/>
      <c r="O55" s="76">
        <f aca="true" t="shared" si="6" ref="O55:T55">SUM(O27:O54)</f>
        <v>17</v>
      </c>
      <c r="P55" s="76">
        <f t="shared" si="6"/>
        <v>18</v>
      </c>
      <c r="Q55" s="76">
        <f t="shared" si="6"/>
        <v>19</v>
      </c>
      <c r="R55" s="76">
        <f t="shared" si="6"/>
        <v>20</v>
      </c>
      <c r="S55" s="76">
        <f t="shared" si="6"/>
        <v>21</v>
      </c>
      <c r="T55" s="76">
        <f t="shared" si="6"/>
        <v>22</v>
      </c>
      <c r="U55" s="79">
        <f aca="true" t="shared" si="7" ref="U55:AA55">+U11+U36+U54</f>
        <v>566381</v>
      </c>
      <c r="V55" s="79">
        <f t="shared" si="7"/>
        <v>395632</v>
      </c>
      <c r="W55" s="79">
        <f t="shared" si="7"/>
        <v>341462</v>
      </c>
      <c r="X55" s="79">
        <f t="shared" si="7"/>
        <v>480681</v>
      </c>
      <c r="Y55" s="79">
        <f t="shared" si="7"/>
        <v>1657564</v>
      </c>
      <c r="Z55" s="79">
        <f t="shared" si="7"/>
        <v>316386</v>
      </c>
      <c r="AA55" s="80">
        <f t="shared" si="7"/>
        <v>3758106</v>
      </c>
      <c r="AB55" s="50"/>
    </row>
    <row r="56" spans="1:28" ht="14.25" customHeight="1">
      <c r="A56" s="91"/>
      <c r="B56" s="82"/>
      <c r="C56" s="82"/>
      <c r="D56" s="82"/>
      <c r="E56" s="82"/>
      <c r="F56" s="82"/>
      <c r="G56" s="82"/>
      <c r="H56" s="82"/>
      <c r="I56" s="82"/>
      <c r="J56" s="82"/>
      <c r="K56" s="82"/>
      <c r="L56" s="82"/>
      <c r="M56" s="82"/>
      <c r="N56" s="82"/>
      <c r="O56" s="84"/>
      <c r="P56" s="84"/>
      <c r="Q56" s="84"/>
      <c r="R56" s="84"/>
      <c r="S56" s="84"/>
      <c r="T56" s="84"/>
      <c r="U56" s="85"/>
      <c r="V56" s="85"/>
      <c r="W56" s="85"/>
      <c r="X56" s="85"/>
      <c r="Y56" s="85"/>
      <c r="Z56" s="85"/>
      <c r="AA56" s="85"/>
      <c r="AB56" s="44"/>
    </row>
  </sheetData>
  <mergeCells count="48">
    <mergeCell ref="U4:AA4"/>
    <mergeCell ref="AB4:AB5"/>
    <mergeCell ref="F4:F5"/>
    <mergeCell ref="G4:G5"/>
    <mergeCell ref="H4:H5"/>
    <mergeCell ref="I4:N4"/>
    <mergeCell ref="H38:H39"/>
    <mergeCell ref="I38:N38"/>
    <mergeCell ref="A41:G41"/>
    <mergeCell ref="O4:T4"/>
    <mergeCell ref="B4:B5"/>
    <mergeCell ref="C4:C5"/>
    <mergeCell ref="D4:D5"/>
    <mergeCell ref="E4:E5"/>
    <mergeCell ref="A42:G42"/>
    <mergeCell ref="A54:N54"/>
    <mergeCell ref="A55:N55"/>
    <mergeCell ref="A8:H8"/>
    <mergeCell ref="A11:N11"/>
    <mergeCell ref="A17:G17"/>
    <mergeCell ref="A36:N36"/>
    <mergeCell ref="H13:H14"/>
    <mergeCell ref="I13:N13"/>
    <mergeCell ref="A16:G16"/>
    <mergeCell ref="A1:N1"/>
    <mergeCell ref="B13:B14"/>
    <mergeCell ref="C13:C14"/>
    <mergeCell ref="D13:D14"/>
    <mergeCell ref="E13:E14"/>
    <mergeCell ref="F13:F14"/>
    <mergeCell ref="G13:G14"/>
    <mergeCell ref="A3:H3"/>
    <mergeCell ref="A6:H6"/>
    <mergeCell ref="A7:G7"/>
    <mergeCell ref="O13:T13"/>
    <mergeCell ref="U13:AA13"/>
    <mergeCell ref="AB13:AB14"/>
    <mergeCell ref="A15:H15"/>
    <mergeCell ref="O38:T38"/>
    <mergeCell ref="U38:AA38"/>
    <mergeCell ref="AB38:AB39"/>
    <mergeCell ref="A40:H40"/>
    <mergeCell ref="B38:B39"/>
    <mergeCell ref="C38:C39"/>
    <mergeCell ref="D38:D39"/>
    <mergeCell ref="E38:E39"/>
    <mergeCell ref="F38:F39"/>
    <mergeCell ref="G38:G39"/>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11878</dc:creator>
  <cp:keywords/>
  <dc:description/>
  <cp:lastModifiedBy>Administrator</cp:lastModifiedBy>
  <cp:lastPrinted>2007-02-22T11:09:56Z</cp:lastPrinted>
  <dcterms:created xsi:type="dcterms:W3CDTF">2005-12-07T07:23:55Z</dcterms:created>
  <dcterms:modified xsi:type="dcterms:W3CDTF">2007-02-23T10:59:47Z</dcterms:modified>
  <cp:category/>
  <cp:version/>
  <cp:contentType/>
  <cp:contentStatus/>
</cp:coreProperties>
</file>