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46" windowWidth="14955" windowHeight="8910" tabRatio="601" activeTab="0"/>
  </bookViews>
  <sheets>
    <sheet name="Ⅲ-2" sheetId="1" r:id="rId1"/>
  </sheets>
  <definedNames/>
  <calcPr fullCalcOnLoad="1"/>
</workbook>
</file>

<file path=xl/sharedStrings.xml><?xml version="1.0" encoding="utf-8"?>
<sst xmlns="http://schemas.openxmlformats.org/spreadsheetml/2006/main" count="281" uniqueCount="126">
  <si>
    <t>　　NO５１６の記載内容に同じ</t>
  </si>
  <si>
    <t>f1</t>
  </si>
  <si>
    <t>f2</t>
  </si>
  <si>
    <t>j2</t>
  </si>
  <si>
    <t>j3</t>
  </si>
  <si>
    <t>c1</t>
  </si>
  <si>
    <t>記
号</t>
  </si>
  <si>
    <t>各種委員会等の活動実績、構成員等を考慮し見直しを行う。</t>
  </si>
  <si>
    <t>効　果　見　込　み　額（単位千円）</t>
  </si>
  <si>
    <t>扶養手当を国及び他市の状況を踏まえ、見直しを行う。配偶者・欠配第一子 17,500円→14,500円、その他  8,400円→7,000円、加算 5,200円→4,000円、　平成18年4月1日実施</t>
  </si>
  <si>
    <t>中
項
目</t>
  </si>
  <si>
    <t>小
項
目</t>
  </si>
  <si>
    <t>番
号</t>
  </si>
  <si>
    <t>g</t>
  </si>
  <si>
    <t>i</t>
  </si>
  <si>
    <t>d</t>
  </si>
  <si>
    <t>h2</t>
  </si>
  <si>
    <t>j1</t>
  </si>
  <si>
    <t>k1</t>
  </si>
  <si>
    <t>l1</t>
  </si>
  <si>
    <t>m</t>
  </si>
  <si>
    <t>n1</t>
  </si>
  <si>
    <t>o1</t>
  </si>
  <si>
    <t>p1</t>
  </si>
  <si>
    <t>p3</t>
  </si>
  <si>
    <t>c2</t>
  </si>
  <si>
    <t>削減見込み人数</t>
  </si>
  <si>
    <t>賃金水準保障のために一定年齢に達した者（47歳、52歳、57歳、59歳）に一斉に昇給短縮を行なう調整昇給を廃止する。平成18年4月1日実施</t>
  </si>
  <si>
    <t>実施検討</t>
  </si>
  <si>
    <t>実施（検討）</t>
  </si>
  <si>
    <t>Ⅲ　時代の変化に即応する職員の能力育成と給与水準</t>
  </si>
  <si>
    <t>(1)</t>
  </si>
  <si>
    <t>一般職職員の給与公表に併せて、委員会等の委員報酬について、公表を行なう</t>
  </si>
  <si>
    <t>第３次行財政改革や集中改革プランの着実な実施や行政評価などを予算に即時に反映させ、民間委託の推進、職員定員の適正管理などにより、平成２２年度までに人件費構成比率２０％以下を実現し、効率的な行政運営を図る。</t>
  </si>
  <si>
    <t>初任給格付けの見直し（公民格差なしでの経験格付けとする）</t>
  </si>
  <si>
    <t>新たに採用された職員の初任給決定時に行なっている年齢別最低保障制度（２６歳までは１歳１号、２７歳から３０歳までは２歳１号）の廃止。格付けは経験値（主に職歴）のみによる。民間企業経験者については、同種同業の場合は経験値を10割換算する。　平成18年4月1日実施</t>
  </si>
  <si>
    <t>調整昇給を廃止する</t>
  </si>
  <si>
    <t>小　　　　　　　　　　　　　　　　　　　　計（　小　項　目　計　）</t>
  </si>
  <si>
    <t>中　　　　　　　　　　　　　　　　　　　　計（　中　項　目　計　）</t>
  </si>
  <si>
    <t>（１）人事給与等の適正化</t>
  </si>
  <si>
    <t>関係各課</t>
  </si>
  <si>
    <t>職員課</t>
  </si>
  <si>
    <t>実施策（実施計画）</t>
  </si>
  <si>
    <t>改革の内容</t>
  </si>
  <si>
    <t>18年度中に他市の状況を考慮し、福利厚生の実施手法の再構築、交付金の削減、交付金投入廃止、互助会自体の存続等を含めた検討する。交付金を削減する場合は、17年度比で5年間で30％」の削減を目標。</t>
  </si>
  <si>
    <t>人件費構成比率の改善を図る（歳出総額に占める人件費の割合（人件費構成比率）は20％以下を目標とする）</t>
  </si>
  <si>
    <t>(1)</t>
  </si>
  <si>
    <t>Ｎ</t>
  </si>
  <si>
    <t>→</t>
  </si>
  <si>
    <t>Ⅲ</t>
  </si>
  <si>
    <t>Ⅲ</t>
  </si>
  <si>
    <t>住居手当を国及び他市の状況を踏まえ、見直しを行う。扶養親族あり 16,500円→10,500円、扶養親族なし 15,500円→  9,900円、※借家には5,000円加算 、平成18年4月1日実施。なお、平成18年度中に支給対象を世帯主（又はこれに準ずる者）のみとするよう、再度改正を行なう。  平成19年1月1日実施</t>
  </si>
  <si>
    <t>2</t>
  </si>
  <si>
    <t>(1)</t>
  </si>
  <si>
    <t>2</t>
  </si>
  <si>
    <t>2</t>
  </si>
  <si>
    <t>昇任試験を受けることなく、主事のまま係長の級（6級）まで昇格する制度を18年4月1日に廃止する。</t>
  </si>
  <si>
    <t>期末・勤勉手当傾斜配分の見直しを行う</t>
  </si>
  <si>
    <t>退職時特別昇給を廃止する</t>
  </si>
  <si>
    <t>平成18年4月1日に退職時特別昇給（勤続20年で1号昇給）制度を廃止</t>
  </si>
  <si>
    <t>55歳昇給停止を給与構造改革の中で検討する</t>
  </si>
  <si>
    <t>国の給与構造改革の、従来の55歳昇給停止に替えて昇給幅を半分程度に抑制する措置や枠外昇給廃止などの方針を踏まえて、昇給に係る高齢者対策について検討する。</t>
  </si>
  <si>
    <t>職員の新陳代謝の促進による組織活性化の見地から勧奨退職者の年齢の拡大及び退職手当金の割増率の見直しを行う。年齢：50歳以上　→　45歳以上へ、割増率（普通退職の率に対して）：50歳の者に対して30％の割増加算、以下1歳増すごとに3％ずつ率を逓減　→　45歳以上の者に対して45％の割増加算以下1歳増すごとに3％ずつ逓減</t>
  </si>
  <si>
    <t>住居手当の支給金額の見直しを行う</t>
  </si>
  <si>
    <t>扶養手当の支給金額見直しを行う</t>
  </si>
  <si>
    <t>人事院及び東京都人事委員会勧告に沿った適正な給与改定を実施する。都の給与制度に準拠しているため、改定率等については、東京都人事委員会の勧告に従うことになる。</t>
  </si>
  <si>
    <t>ラスパイレス指数の適正化を図り、給与水準の目標はラスパイレス指数100以下とする</t>
  </si>
  <si>
    <t>給与制度運用措置（わたり運用）を廃止する</t>
  </si>
  <si>
    <t>実　施</t>
  </si>
  <si>
    <t>課長職と課長補佐職の職責の違いに着眼し、支給率に適切な格差を設ける。</t>
  </si>
  <si>
    <t>国及び他市の動向を踏まえ、支給対象距離を片道2km以上とする。</t>
  </si>
  <si>
    <t>Ⅲ</t>
  </si>
  <si>
    <t>b</t>
  </si>
  <si>
    <t>年功序列的要素から職責に応じた管理職手当とするため、定率制から定額制への移行する。</t>
  </si>
  <si>
    <t>係長職手当を廃止する（20年4月1日に全廃する）</t>
  </si>
  <si>
    <t>勧奨退職制度の見直しを行う</t>
  </si>
  <si>
    <t>通勤手当の支給対象距離を見直す</t>
  </si>
  <si>
    <t>日当（日帰り出張）の廃止を検討する</t>
  </si>
  <si>
    <t>全国的にも出張（日帰り）の際の日当は廃止される傾向にあるため、廃止に向けた検討を行なう。　平成18年度中に検討</t>
  </si>
  <si>
    <t>互助会運営費に対する市交付金の見直しを行う</t>
  </si>
  <si>
    <t>図書館協議会の定数及び報酬金額の見直しを行う</t>
  </si>
  <si>
    <t>加算対象の年齢要件を撤廃し、役職職員のみに適用する。部長職＝20％、課長職＝15％、課長補佐職＝10％、係長職＝7％、主任職＝5％【支給対象率】79.2％ →36.4％</t>
  </si>
  <si>
    <t>全廃</t>
  </si>
  <si>
    <t>人事院及び東京都人事委員会勧告勧告に沿った適正な給与改定を実施する</t>
  </si>
  <si>
    <t>平成18年6月までに、①職務給導入の効果、②国、都や他市の状況を勘案し、地域手当率の見直しを行う。</t>
  </si>
  <si>
    <t>係長職手当は廃止し、残業に対しては時間外勤務手当を支給する。激変緩和措置として、現行上15％の手当率を1年毎に5％ずつ削減し、3年間で廃止する措置をとる。この期間中の時間外勤務手当については、当該手当との差額の部分を支給するものとする。</t>
  </si>
  <si>
    <t>大
項
目</t>
  </si>
  <si>
    <t>担当課</t>
  </si>
  <si>
    <t>Ⅲ－２　市民が納得できる給与水準の実現</t>
  </si>
  <si>
    <t>e1</t>
  </si>
  <si>
    <t>h1</t>
  </si>
  <si>
    <t>2</t>
  </si>
  <si>
    <t>(1)</t>
  </si>
  <si>
    <t>a</t>
  </si>
  <si>
    <t>査定昇給制度の導入を検討する</t>
  </si>
  <si>
    <t>職務給導入の効果、国・都や他市の状況を勘案し、地域手当率の見直しを行う</t>
  </si>
  <si>
    <t>管理職手当の見直しを行う（支給率に適切な格差を設ける）</t>
  </si>
  <si>
    <t>管理職手当の見直しを行う（定率制から定額制に改善する（年功序列の排除））</t>
  </si>
  <si>
    <t>年　度　計　画</t>
  </si>
  <si>
    <t>推進</t>
  </si>
  <si>
    <t>15％→10％</t>
  </si>
  <si>
    <t>10％→5％</t>
  </si>
  <si>
    <t>p1</t>
  </si>
  <si>
    <t>p2</t>
  </si>
  <si>
    <t>合　　　計</t>
  </si>
  <si>
    <t>Ⅲ</t>
  </si>
  <si>
    <t>廃止</t>
  </si>
  <si>
    <t>検討</t>
  </si>
  <si>
    <t>実施</t>
  </si>
  <si>
    <t>→</t>
  </si>
  <si>
    <t>平成17年度</t>
  </si>
  <si>
    <t>平成18年度</t>
  </si>
  <si>
    <t>平成19年度</t>
  </si>
  <si>
    <t>→</t>
  </si>
  <si>
    <t>図書館</t>
  </si>
  <si>
    <r>
      <t>第３次日野市行財政改革大綱実施計画</t>
    </r>
    <r>
      <rPr>
        <sz val="12"/>
        <rFont val="ＭＳ ゴシック"/>
        <family val="3"/>
      </rPr>
      <t>　　　　　</t>
    </r>
    <r>
      <rPr>
        <sz val="14"/>
        <rFont val="HG行書体"/>
        <family val="4"/>
      </rPr>
      <t>～市民サービスの向上を目指した取組～</t>
    </r>
  </si>
  <si>
    <t>平成20年度</t>
  </si>
  <si>
    <t>平成21年度</t>
  </si>
  <si>
    <t>平成22年度</t>
  </si>
  <si>
    <t>日野市立図書館協議会設置条例」の定数10名以内を現実員8名（委員1名が学校長のため、委員報酬支給者は7名）以内に削減する、見直し時期については全庁的な見直しにあわせて検討する。報酬金額については「日野市特別職の職員で非常勤のものの報酬及び費用弁償に関する条例」の見直しによる</t>
  </si>
  <si>
    <t>各種委員会等の委員報酬の見直しを行う</t>
  </si>
  <si>
    <t>審議会・委員会の一本化について検討する</t>
  </si>
  <si>
    <t>各種審議会・委員会で、活動実績に乏しく必要性のうすれたものや、活動内容が類似するものについて、整理統合を行なう。</t>
  </si>
  <si>
    <t>各種委員会等の委員報酬の基準を公表する</t>
  </si>
  <si>
    <t>O</t>
  </si>
  <si>
    <t>給与水準の目標はラスパイレス指数100以下を目標とし、超える場合は給与削減措置等の速やかな対応を行う。
＊総務省は、１８年度から従来の算出方法によるラスパイレス指数に加えて、地域手当の支給率を用いて補正したラスパイレス指数を公表することとなった。日野市は現行上１１％で支給しているのに対して、１８年度国基準による４％（２２年度までに段階的に１２％まで引き上げることになっている）と低い設定となっているため、一時的に高い指数となることが予想され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</si>
</sst>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 &quot;#,##0&quot;円&quot;"/>
    <numFmt numFmtId="180" formatCode="0_ "/>
    <numFmt numFmtId="181" formatCode="0;&quot;△ &quot;0"/>
    <numFmt numFmtId="182" formatCode="&quot;Yes&quot;;&quot;Yes&quot;;&quot;No&quot;"/>
    <numFmt numFmtId="183" formatCode="&quot;True&quot;;&quot;True&quot;;&quot;False&quot;"/>
    <numFmt numFmtId="184" formatCode="&quot;On&quot;;&quot;On&quot;;&quot;Off&quot;"/>
    <numFmt numFmtId="185" formatCode="[$€-2]\ #,##0.00_);[Red]\([$€-2]\ #,##0.00\)"/>
  </numFmts>
  <fonts count="14">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8"/>
      <name val="ＭＳ Ｐゴシック"/>
      <family val="3"/>
    </font>
    <font>
      <sz val="16"/>
      <name val="ＭＳ ゴシック"/>
      <family val="3"/>
    </font>
    <font>
      <sz val="12"/>
      <name val="ＭＳ ゴシック"/>
      <family val="3"/>
    </font>
    <font>
      <sz val="14"/>
      <name val="HG行書体"/>
      <family val="4"/>
    </font>
    <font>
      <b/>
      <sz val="16"/>
      <name val="ＭＳ ゴシック"/>
      <family val="3"/>
    </font>
    <font>
      <b/>
      <sz val="14"/>
      <name val="ＭＳ Ｐゴシック"/>
      <family val="3"/>
    </font>
  </fonts>
  <fills count="2">
    <fill>
      <patternFill/>
    </fill>
    <fill>
      <patternFill patternType="gray125"/>
    </fill>
  </fills>
  <borders count="27">
    <border>
      <left/>
      <right/>
      <top/>
      <bottom/>
      <diagonal/>
    </border>
    <border>
      <left style="thin"/>
      <right style="thin"/>
      <top style="thin"/>
      <bottom style="thin"/>
    </border>
    <border>
      <left style="thin"/>
      <right style="thin"/>
      <top style="medium"/>
      <bottom style="thin"/>
    </border>
    <border>
      <left style="medium"/>
      <right style="medium"/>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color indexed="63"/>
      </right>
      <top style="thin"/>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102">
    <xf numFmtId="0" fontId="0" fillId="0" borderId="0" xfId="0" applyAlignment="1">
      <alignment vertical="center"/>
    </xf>
    <xf numFmtId="0" fontId="2"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0" xfId="0" applyFont="1" applyAlignment="1">
      <alignment vertical="center"/>
    </xf>
    <xf numFmtId="0" fontId="3" fillId="0" borderId="2" xfId="0" applyFont="1" applyBorder="1" applyAlignment="1">
      <alignment horizontal="left" vertical="center" wrapText="1"/>
    </xf>
    <xf numFmtId="0" fontId="2" fillId="0" borderId="1" xfId="0" applyFont="1" applyFill="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center"/>
    </xf>
    <xf numFmtId="0" fontId="3" fillId="0" borderId="0" xfId="0" applyFont="1" applyAlignment="1">
      <alignment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 xfId="0" applyFont="1" applyBorder="1" applyAlignment="1">
      <alignment horizontal="left" vertical="center" wrapText="1"/>
    </xf>
    <xf numFmtId="0" fontId="2" fillId="0" borderId="2" xfId="0" applyFont="1" applyBorder="1" applyAlignment="1">
      <alignment vertical="center"/>
    </xf>
    <xf numFmtId="0" fontId="4" fillId="0" borderId="2"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xf>
    <xf numFmtId="0" fontId="0" fillId="0" borderId="1" xfId="0" applyFont="1" applyBorder="1" applyAlignment="1">
      <alignment vertical="center"/>
    </xf>
    <xf numFmtId="49" fontId="0" fillId="0" borderId="1" xfId="0" applyNumberFormat="1" applyFont="1" applyBorder="1" applyAlignment="1">
      <alignment vertical="center" wrapText="1"/>
    </xf>
    <xf numFmtId="49" fontId="0" fillId="0" borderId="2" xfId="0" applyNumberFormat="1" applyFont="1" applyBorder="1" applyAlignment="1">
      <alignment vertical="center" wrapText="1"/>
    </xf>
    <xf numFmtId="0" fontId="0" fillId="0" borderId="0" xfId="0" applyFont="1" applyAlignment="1">
      <alignment vertical="center"/>
    </xf>
    <xf numFmtId="0" fontId="4" fillId="0" borderId="3" xfId="0" applyFont="1" applyBorder="1" applyAlignment="1">
      <alignment vertical="center"/>
    </xf>
    <xf numFmtId="49" fontId="0" fillId="0" borderId="4" xfId="0" applyNumberFormat="1" applyFont="1" applyBorder="1" applyAlignment="1">
      <alignment vertical="center" wrapText="1"/>
    </xf>
    <xf numFmtId="49" fontId="0" fillId="0" borderId="5" xfId="0" applyNumberFormat="1"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Fill="1" applyBorder="1" applyAlignment="1">
      <alignment horizontal="center" vertical="center"/>
    </xf>
    <xf numFmtId="177" fontId="4" fillId="0" borderId="2" xfId="0" applyNumberFormat="1" applyFont="1" applyBorder="1" applyAlignment="1">
      <alignment vertical="center"/>
    </xf>
    <xf numFmtId="177" fontId="4" fillId="0" borderId="1" xfId="0" applyNumberFormat="1" applyFont="1" applyBorder="1" applyAlignment="1">
      <alignment vertical="center"/>
    </xf>
    <xf numFmtId="177" fontId="4" fillId="0" borderId="10" xfId="0" applyNumberFormat="1" applyFont="1" applyBorder="1" applyAlignment="1">
      <alignment vertical="center"/>
    </xf>
    <xf numFmtId="177" fontId="4" fillId="0" borderId="11" xfId="0" applyNumberFormat="1" applyFont="1" applyBorder="1" applyAlignment="1">
      <alignment vertical="center"/>
    </xf>
    <xf numFmtId="177" fontId="4" fillId="0" borderId="0" xfId="0" applyNumberFormat="1" applyFont="1" applyBorder="1" applyAlignment="1">
      <alignment vertical="center"/>
    </xf>
    <xf numFmtId="0" fontId="4" fillId="0" borderId="1" xfId="0" applyFont="1" applyBorder="1" applyAlignment="1">
      <alignment horizontal="left" vertical="top" wrapText="1"/>
    </xf>
    <xf numFmtId="178" fontId="4" fillId="0" borderId="1" xfId="0" applyNumberFormat="1" applyFont="1" applyBorder="1" applyAlignment="1">
      <alignment horizontal="right" vertical="center" wrapText="1"/>
    </xf>
    <xf numFmtId="179" fontId="4" fillId="0" borderId="1" xfId="0" applyNumberFormat="1" applyFont="1" applyBorder="1" applyAlignment="1">
      <alignment horizontal="right" vertical="center" wrapText="1"/>
    </xf>
    <xf numFmtId="178" fontId="4" fillId="0" borderId="1" xfId="0" applyNumberFormat="1" applyFont="1" applyBorder="1" applyAlignment="1">
      <alignment horizontal="center" vertical="center" wrapText="1"/>
    </xf>
    <xf numFmtId="177" fontId="4" fillId="0" borderId="0" xfId="0" applyNumberFormat="1" applyFont="1" applyAlignment="1">
      <alignment vertical="center"/>
    </xf>
    <xf numFmtId="177" fontId="4" fillId="0" borderId="1" xfId="0" applyNumberFormat="1" applyFont="1" applyBorder="1" applyAlignment="1">
      <alignment horizontal="right" vertical="center"/>
    </xf>
    <xf numFmtId="176" fontId="4" fillId="0" borderId="1" xfId="0" applyNumberFormat="1" applyFont="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177" fontId="4" fillId="0" borderId="8" xfId="0" applyNumberFormat="1" applyFont="1" applyBorder="1" applyAlignment="1">
      <alignment horizontal="center" vertical="center"/>
    </xf>
    <xf numFmtId="0" fontId="4" fillId="0" borderId="1" xfId="21" applyFont="1" applyBorder="1" applyAlignment="1">
      <alignment horizontal="center" vertical="center" wrapText="1"/>
      <protection/>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4" fillId="0" borderId="14" xfId="0" applyFont="1" applyFill="1" applyBorder="1" applyAlignment="1">
      <alignment vertical="center" wrapText="1"/>
    </xf>
    <xf numFmtId="177" fontId="4" fillId="0" borderId="8" xfId="0" applyNumberFormat="1" applyFont="1" applyBorder="1" applyAlignment="1">
      <alignment vertical="center"/>
    </xf>
    <xf numFmtId="177" fontId="4" fillId="0" borderId="9" xfId="0" applyNumberFormat="1" applyFont="1" applyBorder="1" applyAlignment="1">
      <alignment vertical="center"/>
    </xf>
    <xf numFmtId="0" fontId="7" fillId="0" borderId="13" xfId="0" applyFont="1" applyBorder="1" applyAlignment="1">
      <alignment vertical="center"/>
    </xf>
    <xf numFmtId="0" fontId="8" fillId="0" borderId="13" xfId="0" applyFont="1" applyBorder="1" applyAlignment="1">
      <alignment horizontal="center" vertical="center"/>
    </xf>
    <xf numFmtId="0" fontId="2" fillId="0" borderId="1" xfId="0" applyFont="1" applyBorder="1" applyAlignment="1">
      <alignment horizontal="left" vertical="center"/>
    </xf>
    <xf numFmtId="0" fontId="0" fillId="0" borderId="0" xfId="0" applyFont="1" applyAlignment="1">
      <alignment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0" xfId="0" applyFont="1" applyFill="1" applyAlignment="1">
      <alignment horizontal="left" vertical="center"/>
    </xf>
    <xf numFmtId="0" fontId="9" fillId="0" borderId="0" xfId="0" applyFont="1" applyAlignment="1">
      <alignment horizontal="left" vertical="center"/>
    </xf>
    <xf numFmtId="49" fontId="7" fillId="0" borderId="17" xfId="0" applyNumberFormat="1"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vertical="center"/>
    </xf>
    <xf numFmtId="49" fontId="7" fillId="0" borderId="13" xfId="0" applyNumberFormat="1" applyFont="1" applyBorder="1" applyAlignment="1">
      <alignment vertical="center"/>
    </xf>
    <xf numFmtId="0" fontId="7" fillId="0" borderId="13" xfId="0" applyFont="1" applyBorder="1" applyAlignment="1">
      <alignment vertical="center"/>
    </xf>
    <xf numFmtId="0" fontId="7" fillId="0" borderId="17" xfId="0" applyFont="1" applyBorder="1" applyAlignment="1">
      <alignment horizontal="center" vertical="center"/>
    </xf>
    <xf numFmtId="0" fontId="7" fillId="0" borderId="0" xfId="0" applyFont="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19" xfId="0" applyFont="1" applyBorder="1" applyAlignment="1">
      <alignment horizontal="center" vertical="center"/>
    </xf>
    <xf numFmtId="0" fontId="0" fillId="0" borderId="2" xfId="0" applyFont="1" applyBorder="1" applyAlignment="1">
      <alignment horizontal="center" vertical="center" wrapText="1"/>
    </xf>
    <xf numFmtId="0" fontId="0" fillId="0" borderId="8" xfId="0" applyFont="1" applyBorder="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49" fontId="13" fillId="0" borderId="0" xfId="0" applyNumberFormat="1" applyFont="1" applyBorder="1" applyAlignment="1">
      <alignment vertical="center"/>
    </xf>
    <xf numFmtId="0" fontId="13" fillId="0" borderId="0" xfId="0" applyFont="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調査書(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34</xdr:row>
      <xdr:rowOff>0</xdr:rowOff>
    </xdr:from>
    <xdr:to>
      <xdr:col>8</xdr:col>
      <xdr:colOff>685800</xdr:colOff>
      <xdr:row>34</xdr:row>
      <xdr:rowOff>0</xdr:rowOff>
    </xdr:to>
    <xdr:sp>
      <xdr:nvSpPr>
        <xdr:cNvPr id="1" name="AutoShape 1"/>
        <xdr:cNvSpPr>
          <a:spLocks/>
        </xdr:cNvSpPr>
      </xdr:nvSpPr>
      <xdr:spPr>
        <a:xfrm>
          <a:off x="7372350" y="18288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xdr:row>
      <xdr:rowOff>0</xdr:rowOff>
    </xdr:from>
    <xdr:to>
      <xdr:col>28</xdr:col>
      <xdr:colOff>0</xdr:colOff>
      <xdr:row>5</xdr:row>
      <xdr:rowOff>0</xdr:rowOff>
    </xdr:to>
    <xdr:sp>
      <xdr:nvSpPr>
        <xdr:cNvPr id="2" name="Line 2"/>
        <xdr:cNvSpPr>
          <a:spLocks/>
        </xdr:cNvSpPr>
      </xdr:nvSpPr>
      <xdr:spPr>
        <a:xfrm>
          <a:off x="17078325" y="1428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685800</xdr:colOff>
      <xdr:row>34</xdr:row>
      <xdr:rowOff>0</xdr:rowOff>
    </xdr:from>
    <xdr:to>
      <xdr:col>8</xdr:col>
      <xdr:colOff>685800</xdr:colOff>
      <xdr:row>34</xdr:row>
      <xdr:rowOff>0</xdr:rowOff>
    </xdr:to>
    <xdr:sp>
      <xdr:nvSpPr>
        <xdr:cNvPr id="3" name="AutoShape 3"/>
        <xdr:cNvSpPr>
          <a:spLocks/>
        </xdr:cNvSpPr>
      </xdr:nvSpPr>
      <xdr:spPr>
        <a:xfrm>
          <a:off x="7372350" y="18288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34"/>
  <sheetViews>
    <sheetView tabSelected="1" zoomScale="75" zoomScaleNormal="75" workbookViewId="0" topLeftCell="A1">
      <selection activeCell="A6" sqref="A6:H6"/>
    </sheetView>
  </sheetViews>
  <sheetFormatPr defaultColWidth="9.00390625" defaultRowHeight="13.5"/>
  <cols>
    <col min="1" max="1" width="4.50390625" style="67" customWidth="1"/>
    <col min="2" max="2" width="2.875" style="23" customWidth="1"/>
    <col min="3" max="3" width="2.75390625" style="23" customWidth="1"/>
    <col min="4" max="4" width="3.125" style="23" customWidth="1"/>
    <col min="5" max="5" width="2.25390625" style="23" customWidth="1"/>
    <col min="6" max="6" width="2.875" style="6" customWidth="1"/>
    <col min="7" max="7" width="25.75390625" style="23" customWidth="1"/>
    <col min="8" max="8" width="43.625" style="64" customWidth="1"/>
    <col min="9" max="12" width="9.00390625" style="47" customWidth="1"/>
    <col min="13" max="13" width="9.125" style="47" bestFit="1" customWidth="1"/>
    <col min="14" max="14" width="9.00390625" style="47" customWidth="1"/>
    <col min="15" max="20" width="2.625" style="47" customWidth="1"/>
    <col min="21" max="21" width="7.625" style="27" customWidth="1"/>
    <col min="22" max="27" width="8.125" style="27" customWidth="1"/>
    <col min="28" max="28" width="10.125" style="27" customWidth="1"/>
    <col min="29" max="16384" width="9.00390625" style="23" customWidth="1"/>
  </cols>
  <sheetData>
    <row r="1" spans="1:14" ht="23.25" customHeight="1">
      <c r="A1" s="72" t="s">
        <v>115</v>
      </c>
      <c r="B1" s="73"/>
      <c r="C1" s="73"/>
      <c r="D1" s="73"/>
      <c r="E1" s="73"/>
      <c r="F1" s="73"/>
      <c r="G1" s="73"/>
      <c r="H1" s="73"/>
      <c r="I1" s="73"/>
      <c r="J1" s="73"/>
      <c r="K1" s="73"/>
      <c r="L1" s="73"/>
      <c r="M1" s="73"/>
      <c r="N1" s="73"/>
    </row>
    <row r="2" spans="1:7" ht="23.25" customHeight="1">
      <c r="A2" s="68"/>
      <c r="B2" s="11"/>
      <c r="G2" s="69"/>
    </row>
    <row r="3" spans="1:28" ht="19.5" customHeight="1" thickBot="1">
      <c r="A3" s="100" t="s">
        <v>30</v>
      </c>
      <c r="B3" s="101"/>
      <c r="C3" s="101"/>
      <c r="D3" s="101"/>
      <c r="E3" s="101"/>
      <c r="F3" s="101"/>
      <c r="G3" s="101"/>
      <c r="H3" s="101"/>
      <c r="I3" s="49"/>
      <c r="J3" s="49"/>
      <c r="K3" s="49"/>
      <c r="L3" s="49"/>
      <c r="M3" s="49"/>
      <c r="N3" s="49"/>
      <c r="O3" s="49"/>
      <c r="P3" s="49"/>
      <c r="Q3" s="49"/>
      <c r="R3" s="49"/>
      <c r="S3" s="49"/>
      <c r="T3" s="49"/>
      <c r="U3" s="37"/>
      <c r="V3" s="37"/>
      <c r="W3" s="37"/>
      <c r="X3" s="37"/>
      <c r="Y3" s="37"/>
      <c r="Z3" s="37"/>
      <c r="AA3" s="37"/>
      <c r="AB3" s="28"/>
    </row>
    <row r="4" spans="1:28" ht="23.25" customHeight="1">
      <c r="A4" s="70" t="s">
        <v>47</v>
      </c>
      <c r="B4" s="94" t="s">
        <v>86</v>
      </c>
      <c r="C4" s="96" t="s">
        <v>10</v>
      </c>
      <c r="D4" s="96" t="s">
        <v>11</v>
      </c>
      <c r="E4" s="98" t="s">
        <v>12</v>
      </c>
      <c r="F4" s="96" t="s">
        <v>6</v>
      </c>
      <c r="G4" s="84" t="s">
        <v>43</v>
      </c>
      <c r="H4" s="84" t="s">
        <v>42</v>
      </c>
      <c r="I4" s="86" t="s">
        <v>98</v>
      </c>
      <c r="J4" s="86"/>
      <c r="K4" s="86"/>
      <c r="L4" s="86"/>
      <c r="M4" s="86"/>
      <c r="N4" s="86"/>
      <c r="O4" s="91" t="s">
        <v>26</v>
      </c>
      <c r="P4" s="92"/>
      <c r="Q4" s="92"/>
      <c r="R4" s="92"/>
      <c r="S4" s="92"/>
      <c r="T4" s="93"/>
      <c r="U4" s="88" t="s">
        <v>8</v>
      </c>
      <c r="V4" s="89"/>
      <c r="W4" s="89"/>
      <c r="X4" s="89"/>
      <c r="Y4" s="89"/>
      <c r="Z4" s="89"/>
      <c r="AA4" s="90"/>
      <c r="AB4" s="82" t="s">
        <v>87</v>
      </c>
    </row>
    <row r="5" spans="1:28" ht="23.25" customHeight="1" thickBot="1">
      <c r="A5" s="71" t="s">
        <v>124</v>
      </c>
      <c r="B5" s="95"/>
      <c r="C5" s="97"/>
      <c r="D5" s="97"/>
      <c r="E5" s="99"/>
      <c r="F5" s="97"/>
      <c r="G5" s="85"/>
      <c r="H5" s="87"/>
      <c r="I5" s="56" t="s">
        <v>110</v>
      </c>
      <c r="J5" s="56" t="s">
        <v>111</v>
      </c>
      <c r="K5" s="56" t="s">
        <v>112</v>
      </c>
      <c r="L5" s="56" t="s">
        <v>116</v>
      </c>
      <c r="M5" s="56" t="s">
        <v>117</v>
      </c>
      <c r="N5" s="57" t="s">
        <v>118</v>
      </c>
      <c r="O5" s="48">
        <v>17</v>
      </c>
      <c r="P5" s="48">
        <v>18</v>
      </c>
      <c r="Q5" s="48">
        <v>19</v>
      </c>
      <c r="R5" s="48">
        <v>20</v>
      </c>
      <c r="S5" s="48">
        <v>21</v>
      </c>
      <c r="T5" s="48">
        <v>22</v>
      </c>
      <c r="U5" s="31" t="s">
        <v>110</v>
      </c>
      <c r="V5" s="31" t="s">
        <v>111</v>
      </c>
      <c r="W5" s="31" t="s">
        <v>112</v>
      </c>
      <c r="X5" s="31" t="s">
        <v>116</v>
      </c>
      <c r="Y5" s="31" t="s">
        <v>117</v>
      </c>
      <c r="Z5" s="31" t="s">
        <v>118</v>
      </c>
      <c r="AA5" s="32" t="s">
        <v>104</v>
      </c>
      <c r="AB5" s="83"/>
    </row>
    <row r="6" spans="1:28" ht="19.5" customHeight="1">
      <c r="A6" s="77"/>
      <c r="B6" s="81"/>
      <c r="C6" s="81"/>
      <c r="D6" s="81"/>
      <c r="E6" s="81"/>
      <c r="F6" s="81"/>
      <c r="G6" s="81"/>
      <c r="H6" s="81"/>
      <c r="I6" s="49"/>
      <c r="J6" s="49"/>
      <c r="K6" s="49"/>
      <c r="L6" s="49"/>
      <c r="M6" s="49"/>
      <c r="N6" s="49"/>
      <c r="O6" s="49"/>
      <c r="P6" s="49"/>
      <c r="Q6" s="49"/>
      <c r="R6" s="49"/>
      <c r="S6" s="49"/>
      <c r="T6" s="49"/>
      <c r="U6" s="37"/>
      <c r="V6" s="37"/>
      <c r="W6" s="37"/>
      <c r="X6" s="37"/>
      <c r="Y6" s="37"/>
      <c r="Z6" s="37"/>
      <c r="AA6" s="37"/>
      <c r="AB6" s="28"/>
    </row>
    <row r="7" spans="1:27" ht="19.5" customHeight="1">
      <c r="A7" s="77" t="s">
        <v>88</v>
      </c>
      <c r="B7" s="81"/>
      <c r="C7" s="81"/>
      <c r="D7" s="81"/>
      <c r="E7" s="81"/>
      <c r="F7" s="81"/>
      <c r="G7" s="81"/>
      <c r="H7" s="81"/>
      <c r="I7" s="81"/>
      <c r="J7" s="49"/>
      <c r="K7" s="49"/>
      <c r="L7" s="49"/>
      <c r="M7" s="49"/>
      <c r="N7" s="49"/>
      <c r="U7" s="42"/>
      <c r="V7" s="42"/>
      <c r="W7" s="42"/>
      <c r="X7" s="42"/>
      <c r="Y7" s="42"/>
      <c r="Z7" s="42"/>
      <c r="AA7" s="42"/>
    </row>
    <row r="8" spans="1:14" ht="19.5" customHeight="1" thickBot="1">
      <c r="A8" s="78" t="s">
        <v>39</v>
      </c>
      <c r="B8" s="79"/>
      <c r="C8" s="79"/>
      <c r="D8" s="79"/>
      <c r="E8" s="79"/>
      <c r="F8" s="79"/>
      <c r="G8" s="79"/>
      <c r="H8" s="61"/>
      <c r="I8" s="62"/>
      <c r="J8" s="53"/>
      <c r="K8" s="53"/>
      <c r="L8" s="53"/>
      <c r="M8" s="53"/>
      <c r="N8" s="53"/>
    </row>
    <row r="9" spans="1:28" ht="42" customHeight="1">
      <c r="A9" s="66">
        <v>520</v>
      </c>
      <c r="B9" s="26" t="s">
        <v>71</v>
      </c>
      <c r="C9" s="22" t="s">
        <v>91</v>
      </c>
      <c r="D9" s="22" t="s">
        <v>92</v>
      </c>
      <c r="E9" s="19">
        <v>1</v>
      </c>
      <c r="F9" s="16" t="s">
        <v>93</v>
      </c>
      <c r="G9" s="7" t="s">
        <v>83</v>
      </c>
      <c r="H9" s="15" t="s">
        <v>65</v>
      </c>
      <c r="I9" s="52" t="s">
        <v>108</v>
      </c>
      <c r="J9" s="46" t="s">
        <v>48</v>
      </c>
      <c r="K9" s="46" t="s">
        <v>48</v>
      </c>
      <c r="L9" s="46" t="s">
        <v>48</v>
      </c>
      <c r="M9" s="46" t="s">
        <v>48</v>
      </c>
      <c r="N9" s="46" t="s">
        <v>48</v>
      </c>
      <c r="O9" s="17"/>
      <c r="P9" s="17"/>
      <c r="Q9" s="17"/>
      <c r="R9" s="17"/>
      <c r="S9" s="17"/>
      <c r="T9" s="17"/>
      <c r="U9" s="33">
        <v>72000</v>
      </c>
      <c r="V9" s="33"/>
      <c r="W9" s="33"/>
      <c r="X9" s="33"/>
      <c r="Y9" s="33"/>
      <c r="Z9" s="33"/>
      <c r="AA9" s="35">
        <f>SUM(U9:Z9)</f>
        <v>72000</v>
      </c>
      <c r="AB9" s="29" t="s">
        <v>41</v>
      </c>
    </row>
    <row r="10" spans="1:28" ht="90">
      <c r="A10" s="65">
        <f>+A9+1</f>
        <v>521</v>
      </c>
      <c r="B10" s="25" t="s">
        <v>49</v>
      </c>
      <c r="C10" s="21" t="s">
        <v>52</v>
      </c>
      <c r="D10" s="21" t="s">
        <v>53</v>
      </c>
      <c r="E10" s="20">
        <v>1</v>
      </c>
      <c r="F10" s="1" t="s">
        <v>72</v>
      </c>
      <c r="G10" s="2" t="s">
        <v>66</v>
      </c>
      <c r="H10" s="14" t="s">
        <v>125</v>
      </c>
      <c r="I10" s="51" t="s">
        <v>108</v>
      </c>
      <c r="J10" s="45" t="s">
        <v>48</v>
      </c>
      <c r="K10" s="45" t="s">
        <v>28</v>
      </c>
      <c r="L10" s="45" t="s">
        <v>48</v>
      </c>
      <c r="M10" s="45" t="s">
        <v>48</v>
      </c>
      <c r="N10" s="45" t="s">
        <v>48</v>
      </c>
      <c r="O10" s="9"/>
      <c r="P10" s="9"/>
      <c r="Q10" s="9"/>
      <c r="R10" s="9"/>
      <c r="S10" s="9"/>
      <c r="T10" s="9"/>
      <c r="U10" s="34"/>
      <c r="V10" s="34"/>
      <c r="W10" s="34"/>
      <c r="X10" s="34"/>
      <c r="Y10" s="34"/>
      <c r="Z10" s="34"/>
      <c r="AA10" s="36"/>
      <c r="AB10" s="24" t="s">
        <v>41</v>
      </c>
    </row>
    <row r="11" spans="1:28" ht="37.5" customHeight="1">
      <c r="A11" s="65">
        <f aca="true" t="shared" si="0" ref="A11:A32">+A10+1</f>
        <v>522</v>
      </c>
      <c r="B11" s="25" t="s">
        <v>49</v>
      </c>
      <c r="C11" s="21" t="s">
        <v>52</v>
      </c>
      <c r="D11" s="21" t="s">
        <v>53</v>
      </c>
      <c r="E11" s="20">
        <v>1</v>
      </c>
      <c r="F11" s="1" t="s">
        <v>5</v>
      </c>
      <c r="G11" s="12" t="s">
        <v>67</v>
      </c>
      <c r="H11" s="14" t="s">
        <v>56</v>
      </c>
      <c r="I11" s="50"/>
      <c r="J11" s="9" t="s">
        <v>106</v>
      </c>
      <c r="K11" s="50"/>
      <c r="L11" s="50"/>
      <c r="M11" s="50"/>
      <c r="N11" s="50"/>
      <c r="O11" s="50"/>
      <c r="P11" s="50"/>
      <c r="Q11" s="50"/>
      <c r="R11" s="50"/>
      <c r="S11" s="50"/>
      <c r="T11" s="50"/>
      <c r="U11" s="38"/>
      <c r="V11" s="39">
        <v>2096</v>
      </c>
      <c r="W11" s="39">
        <v>1911</v>
      </c>
      <c r="X11" s="39">
        <v>2528</v>
      </c>
      <c r="Y11" s="43">
        <v>2713</v>
      </c>
      <c r="Z11" s="43">
        <v>3946</v>
      </c>
      <c r="AA11" s="36">
        <f>SUM(U11:Z11)</f>
        <v>13194</v>
      </c>
      <c r="AB11" s="24" t="s">
        <v>41</v>
      </c>
    </row>
    <row r="12" spans="1:28" ht="45.75" customHeight="1">
      <c r="A12" s="65">
        <f t="shared" si="0"/>
        <v>523</v>
      </c>
      <c r="B12" s="25" t="s">
        <v>49</v>
      </c>
      <c r="C12" s="21" t="s">
        <v>52</v>
      </c>
      <c r="D12" s="21" t="s">
        <v>53</v>
      </c>
      <c r="E12" s="20">
        <v>1</v>
      </c>
      <c r="F12" s="1" t="s">
        <v>25</v>
      </c>
      <c r="G12" s="12" t="s">
        <v>94</v>
      </c>
      <c r="H12" s="10" t="s">
        <v>0</v>
      </c>
      <c r="I12" s="55"/>
      <c r="J12" s="63" t="s">
        <v>0</v>
      </c>
      <c r="K12" s="9"/>
      <c r="L12" s="45"/>
      <c r="M12" s="45"/>
      <c r="N12" s="45"/>
      <c r="O12" s="50"/>
      <c r="P12" s="50"/>
      <c r="Q12" s="50"/>
      <c r="R12" s="50"/>
      <c r="S12" s="50"/>
      <c r="T12" s="50"/>
      <c r="U12" s="38"/>
      <c r="V12" s="41"/>
      <c r="W12" s="41"/>
      <c r="X12" s="41"/>
      <c r="Y12" s="34"/>
      <c r="Z12" s="34"/>
      <c r="AA12" s="36"/>
      <c r="AB12" s="24" t="s">
        <v>41</v>
      </c>
    </row>
    <row r="13" spans="1:28" ht="52.5" customHeight="1">
      <c r="A13" s="65">
        <f t="shared" si="0"/>
        <v>524</v>
      </c>
      <c r="B13" s="25" t="s">
        <v>49</v>
      </c>
      <c r="C13" s="21" t="s">
        <v>52</v>
      </c>
      <c r="D13" s="21" t="s">
        <v>53</v>
      </c>
      <c r="E13" s="20">
        <v>1</v>
      </c>
      <c r="F13" s="1" t="s">
        <v>15</v>
      </c>
      <c r="G13" s="3" t="s">
        <v>95</v>
      </c>
      <c r="H13" s="14" t="s">
        <v>84</v>
      </c>
      <c r="I13" s="55" t="s">
        <v>107</v>
      </c>
      <c r="J13" s="45" t="s">
        <v>109</v>
      </c>
      <c r="K13" s="9"/>
      <c r="L13" s="9"/>
      <c r="M13" s="9"/>
      <c r="N13" s="9"/>
      <c r="O13" s="9"/>
      <c r="P13" s="9"/>
      <c r="Q13" s="9"/>
      <c r="R13" s="9"/>
      <c r="S13" s="9"/>
      <c r="T13" s="9"/>
      <c r="U13" s="34"/>
      <c r="V13" s="34"/>
      <c r="W13" s="34"/>
      <c r="X13" s="34"/>
      <c r="Y13" s="34"/>
      <c r="Z13" s="34"/>
      <c r="AA13" s="36"/>
      <c r="AB13" s="24" t="s">
        <v>41</v>
      </c>
    </row>
    <row r="14" spans="1:28" ht="55.5" customHeight="1">
      <c r="A14" s="65">
        <f t="shared" si="0"/>
        <v>525</v>
      </c>
      <c r="B14" s="25" t="s">
        <v>49</v>
      </c>
      <c r="C14" s="21" t="s">
        <v>52</v>
      </c>
      <c r="D14" s="21" t="s">
        <v>53</v>
      </c>
      <c r="E14" s="20">
        <v>1</v>
      </c>
      <c r="F14" s="1" t="s">
        <v>89</v>
      </c>
      <c r="G14" s="12" t="s">
        <v>57</v>
      </c>
      <c r="H14" s="4" t="s">
        <v>81</v>
      </c>
      <c r="I14" s="9"/>
      <c r="J14" s="51" t="s">
        <v>68</v>
      </c>
      <c r="K14" s="45" t="s">
        <v>48</v>
      </c>
      <c r="L14" s="45" t="s">
        <v>48</v>
      </c>
      <c r="M14" s="45" t="s">
        <v>48</v>
      </c>
      <c r="N14" s="45" t="s">
        <v>48</v>
      </c>
      <c r="O14" s="9"/>
      <c r="P14" s="9"/>
      <c r="Q14" s="9"/>
      <c r="R14" s="9"/>
      <c r="S14" s="9"/>
      <c r="T14" s="9"/>
      <c r="U14" s="34"/>
      <c r="V14" s="40">
        <v>51087</v>
      </c>
      <c r="W14" s="34"/>
      <c r="X14" s="34"/>
      <c r="Y14" s="34"/>
      <c r="Z14" s="34"/>
      <c r="AA14" s="36">
        <f>SUM(U14:Z14)</f>
        <v>51087</v>
      </c>
      <c r="AB14" s="24" t="s">
        <v>41</v>
      </c>
    </row>
    <row r="15" spans="1:28" ht="37.5" customHeight="1">
      <c r="A15" s="65">
        <f t="shared" si="0"/>
        <v>526</v>
      </c>
      <c r="B15" s="25" t="s">
        <v>49</v>
      </c>
      <c r="C15" s="21" t="s">
        <v>52</v>
      </c>
      <c r="D15" s="21" t="s">
        <v>53</v>
      </c>
      <c r="E15" s="20">
        <v>1</v>
      </c>
      <c r="F15" s="1" t="s">
        <v>1</v>
      </c>
      <c r="G15" s="12" t="s">
        <v>96</v>
      </c>
      <c r="H15" s="14" t="s">
        <v>69</v>
      </c>
      <c r="I15" s="9"/>
      <c r="J15" s="55" t="s">
        <v>107</v>
      </c>
      <c r="K15" s="51" t="s">
        <v>29</v>
      </c>
      <c r="L15" s="45" t="s">
        <v>48</v>
      </c>
      <c r="M15" s="45" t="s">
        <v>48</v>
      </c>
      <c r="N15" s="45" t="s">
        <v>48</v>
      </c>
      <c r="O15" s="9"/>
      <c r="P15" s="9"/>
      <c r="Q15" s="9"/>
      <c r="R15" s="9"/>
      <c r="S15" s="9"/>
      <c r="T15" s="9"/>
      <c r="U15" s="34"/>
      <c r="V15" s="40"/>
      <c r="W15" s="34"/>
      <c r="X15" s="34"/>
      <c r="Y15" s="34"/>
      <c r="Z15" s="34"/>
      <c r="AA15" s="36"/>
      <c r="AB15" s="24" t="s">
        <v>41</v>
      </c>
    </row>
    <row r="16" spans="1:28" ht="46.5" customHeight="1">
      <c r="A16" s="65">
        <f t="shared" si="0"/>
        <v>527</v>
      </c>
      <c r="B16" s="25" t="s">
        <v>49</v>
      </c>
      <c r="C16" s="21" t="s">
        <v>52</v>
      </c>
      <c r="D16" s="21" t="s">
        <v>53</v>
      </c>
      <c r="E16" s="20">
        <v>1</v>
      </c>
      <c r="F16" s="1" t="s">
        <v>2</v>
      </c>
      <c r="G16" s="12" t="s">
        <v>97</v>
      </c>
      <c r="H16" s="14" t="s">
        <v>73</v>
      </c>
      <c r="I16" s="9"/>
      <c r="J16" s="55" t="s">
        <v>107</v>
      </c>
      <c r="K16" s="51" t="s">
        <v>29</v>
      </c>
      <c r="L16" s="45" t="s">
        <v>48</v>
      </c>
      <c r="M16" s="45" t="s">
        <v>48</v>
      </c>
      <c r="N16" s="45" t="s">
        <v>48</v>
      </c>
      <c r="O16" s="9"/>
      <c r="P16" s="9"/>
      <c r="Q16" s="9"/>
      <c r="R16" s="9"/>
      <c r="S16" s="9"/>
      <c r="T16" s="9"/>
      <c r="U16" s="34"/>
      <c r="V16" s="41"/>
      <c r="W16" s="34"/>
      <c r="X16" s="34"/>
      <c r="Y16" s="34"/>
      <c r="Z16" s="34"/>
      <c r="AA16" s="36"/>
      <c r="AB16" s="24" t="s">
        <v>41</v>
      </c>
    </row>
    <row r="17" spans="1:28" ht="62.25" customHeight="1">
      <c r="A17" s="65">
        <f t="shared" si="0"/>
        <v>528</v>
      </c>
      <c r="B17" s="25" t="s">
        <v>49</v>
      </c>
      <c r="C17" s="21" t="s">
        <v>52</v>
      </c>
      <c r="D17" s="21" t="s">
        <v>53</v>
      </c>
      <c r="E17" s="20">
        <v>1</v>
      </c>
      <c r="F17" s="1" t="s">
        <v>13</v>
      </c>
      <c r="G17" s="2" t="s">
        <v>74</v>
      </c>
      <c r="H17" s="4" t="s">
        <v>85</v>
      </c>
      <c r="I17" s="9"/>
      <c r="J17" s="9" t="s">
        <v>100</v>
      </c>
      <c r="K17" s="9" t="s">
        <v>101</v>
      </c>
      <c r="L17" s="9" t="s">
        <v>82</v>
      </c>
      <c r="M17" s="9"/>
      <c r="N17" s="9"/>
      <c r="O17" s="9"/>
      <c r="P17" s="9"/>
      <c r="Q17" s="9"/>
      <c r="R17" s="9"/>
      <c r="S17" s="9"/>
      <c r="T17" s="9"/>
      <c r="U17" s="34"/>
      <c r="V17" s="44">
        <v>48006</v>
      </c>
      <c r="W17" s="44">
        <v>48006</v>
      </c>
      <c r="X17" s="44">
        <v>48006</v>
      </c>
      <c r="Y17" s="34"/>
      <c r="Z17" s="34"/>
      <c r="AA17" s="36">
        <f>SUM(U17:Z17)</f>
        <v>144018</v>
      </c>
      <c r="AB17" s="24" t="s">
        <v>41</v>
      </c>
    </row>
    <row r="18" spans="1:28" ht="41.25" customHeight="1">
      <c r="A18" s="65">
        <f t="shared" si="0"/>
        <v>529</v>
      </c>
      <c r="B18" s="25" t="s">
        <v>49</v>
      </c>
      <c r="C18" s="21" t="s">
        <v>52</v>
      </c>
      <c r="D18" s="21" t="s">
        <v>53</v>
      </c>
      <c r="E18" s="20">
        <v>1</v>
      </c>
      <c r="F18" s="1" t="s">
        <v>90</v>
      </c>
      <c r="G18" s="2" t="s">
        <v>58</v>
      </c>
      <c r="H18" s="14" t="s">
        <v>59</v>
      </c>
      <c r="I18" s="51"/>
      <c r="J18" s="51" t="s">
        <v>108</v>
      </c>
      <c r="K18" s="9"/>
      <c r="L18" s="9"/>
      <c r="M18" s="9"/>
      <c r="N18" s="9"/>
      <c r="O18" s="9"/>
      <c r="P18" s="9"/>
      <c r="Q18" s="9"/>
      <c r="R18" s="9"/>
      <c r="S18" s="9"/>
      <c r="T18" s="9"/>
      <c r="U18" s="34"/>
      <c r="V18" s="34">
        <v>3404</v>
      </c>
      <c r="W18" s="34"/>
      <c r="X18" s="34"/>
      <c r="Y18" s="34"/>
      <c r="Z18" s="34"/>
      <c r="AA18" s="36">
        <f>SUM(U18:Z18)</f>
        <v>3404</v>
      </c>
      <c r="AB18" s="24" t="s">
        <v>41</v>
      </c>
    </row>
    <row r="19" spans="1:28" ht="47.25" customHeight="1">
      <c r="A19" s="65">
        <f t="shared" si="0"/>
        <v>530</v>
      </c>
      <c r="B19" s="25" t="s">
        <v>49</v>
      </c>
      <c r="C19" s="21" t="s">
        <v>52</v>
      </c>
      <c r="D19" s="21" t="s">
        <v>53</v>
      </c>
      <c r="E19" s="20">
        <v>1</v>
      </c>
      <c r="F19" s="1" t="s">
        <v>16</v>
      </c>
      <c r="G19" s="3" t="s">
        <v>60</v>
      </c>
      <c r="H19" s="14" t="s">
        <v>61</v>
      </c>
      <c r="I19" s="51"/>
      <c r="J19" s="55" t="s">
        <v>107</v>
      </c>
      <c r="K19" s="45" t="s">
        <v>109</v>
      </c>
      <c r="L19" s="45" t="s">
        <v>109</v>
      </c>
      <c r="M19" s="9"/>
      <c r="N19" s="9"/>
      <c r="O19" s="9"/>
      <c r="P19" s="9"/>
      <c r="Q19" s="9"/>
      <c r="R19" s="9"/>
      <c r="S19" s="9"/>
      <c r="T19" s="9"/>
      <c r="U19" s="34"/>
      <c r="V19" s="34"/>
      <c r="W19" s="34"/>
      <c r="X19" s="34"/>
      <c r="Y19" s="34"/>
      <c r="Z19" s="34"/>
      <c r="AA19" s="36"/>
      <c r="AB19" s="24" t="s">
        <v>41</v>
      </c>
    </row>
    <row r="20" spans="1:28" ht="91.5" customHeight="1">
      <c r="A20" s="65">
        <f t="shared" si="0"/>
        <v>531</v>
      </c>
      <c r="B20" s="25" t="s">
        <v>49</v>
      </c>
      <c r="C20" s="21" t="s">
        <v>52</v>
      </c>
      <c r="D20" s="21" t="s">
        <v>53</v>
      </c>
      <c r="E20" s="20">
        <v>1</v>
      </c>
      <c r="F20" s="1" t="s">
        <v>14</v>
      </c>
      <c r="G20" s="3" t="s">
        <v>75</v>
      </c>
      <c r="H20" s="14" t="s">
        <v>62</v>
      </c>
      <c r="I20" s="55" t="s">
        <v>107</v>
      </c>
      <c r="J20" s="45" t="s">
        <v>109</v>
      </c>
      <c r="K20" s="9"/>
      <c r="L20" s="9"/>
      <c r="M20" s="9"/>
      <c r="N20" s="9"/>
      <c r="O20" s="9"/>
      <c r="P20" s="9"/>
      <c r="Q20" s="9"/>
      <c r="R20" s="9"/>
      <c r="S20" s="9"/>
      <c r="T20" s="9"/>
      <c r="U20" s="34"/>
      <c r="V20" s="34"/>
      <c r="W20" s="34"/>
      <c r="X20" s="34"/>
      <c r="Y20" s="34"/>
      <c r="Z20" s="34"/>
      <c r="AA20" s="36"/>
      <c r="AB20" s="24" t="s">
        <v>41</v>
      </c>
    </row>
    <row r="21" spans="1:28" ht="66" customHeight="1">
      <c r="A21" s="65">
        <f t="shared" si="0"/>
        <v>532</v>
      </c>
      <c r="B21" s="25" t="s">
        <v>49</v>
      </c>
      <c r="C21" s="21" t="s">
        <v>52</v>
      </c>
      <c r="D21" s="21" t="s">
        <v>53</v>
      </c>
      <c r="E21" s="20">
        <v>1</v>
      </c>
      <c r="F21" s="1" t="s">
        <v>17</v>
      </c>
      <c r="G21" s="2" t="s">
        <v>63</v>
      </c>
      <c r="H21" s="14" t="s">
        <v>51</v>
      </c>
      <c r="I21" s="55" t="s">
        <v>107</v>
      </c>
      <c r="J21" s="51" t="s">
        <v>108</v>
      </c>
      <c r="K21" s="9"/>
      <c r="L21" s="9"/>
      <c r="M21" s="9"/>
      <c r="N21" s="9"/>
      <c r="O21" s="9"/>
      <c r="P21" s="9"/>
      <c r="Q21" s="9"/>
      <c r="R21" s="9"/>
      <c r="S21" s="9"/>
      <c r="T21" s="9"/>
      <c r="U21" s="34"/>
      <c r="V21" s="34">
        <v>62064</v>
      </c>
      <c r="W21" s="34"/>
      <c r="X21" s="34"/>
      <c r="Y21" s="34"/>
      <c r="Z21" s="34"/>
      <c r="AA21" s="36">
        <f>SUM(U21:Z21)</f>
        <v>62064</v>
      </c>
      <c r="AB21" s="24" t="s">
        <v>41</v>
      </c>
    </row>
    <row r="22" spans="1:28" ht="52.5" customHeight="1">
      <c r="A22" s="65">
        <f t="shared" si="0"/>
        <v>533</v>
      </c>
      <c r="B22" s="25" t="s">
        <v>49</v>
      </c>
      <c r="C22" s="21" t="s">
        <v>52</v>
      </c>
      <c r="D22" s="21" t="s">
        <v>53</v>
      </c>
      <c r="E22" s="20">
        <v>1</v>
      </c>
      <c r="F22" s="1" t="s">
        <v>3</v>
      </c>
      <c r="G22" s="2" t="s">
        <v>64</v>
      </c>
      <c r="H22" s="14" t="s">
        <v>9</v>
      </c>
      <c r="I22" s="55" t="s">
        <v>107</v>
      </c>
      <c r="J22" s="51" t="s">
        <v>108</v>
      </c>
      <c r="K22" s="9"/>
      <c r="L22" s="9"/>
      <c r="M22" s="9"/>
      <c r="N22" s="9"/>
      <c r="O22" s="9"/>
      <c r="P22" s="9"/>
      <c r="Q22" s="9"/>
      <c r="R22" s="9"/>
      <c r="S22" s="9"/>
      <c r="T22" s="9"/>
      <c r="U22" s="34"/>
      <c r="V22" s="34">
        <v>51288</v>
      </c>
      <c r="W22" s="34"/>
      <c r="X22" s="34"/>
      <c r="Y22" s="34"/>
      <c r="Z22" s="34"/>
      <c r="AA22" s="36">
        <f>SUM(U22:Z22)</f>
        <v>51288</v>
      </c>
      <c r="AB22" s="24" t="s">
        <v>41</v>
      </c>
    </row>
    <row r="23" spans="1:28" ht="33.75" customHeight="1">
      <c r="A23" s="65">
        <f t="shared" si="0"/>
        <v>534</v>
      </c>
      <c r="B23" s="25" t="s">
        <v>49</v>
      </c>
      <c r="C23" s="21" t="s">
        <v>52</v>
      </c>
      <c r="D23" s="21" t="s">
        <v>53</v>
      </c>
      <c r="E23" s="20">
        <v>1</v>
      </c>
      <c r="F23" s="1" t="s">
        <v>4</v>
      </c>
      <c r="G23" s="2" t="s">
        <v>76</v>
      </c>
      <c r="H23" s="4" t="s">
        <v>70</v>
      </c>
      <c r="I23" s="55" t="s">
        <v>107</v>
      </c>
      <c r="J23" s="51" t="s">
        <v>108</v>
      </c>
      <c r="K23" s="9"/>
      <c r="L23" s="9"/>
      <c r="M23" s="9"/>
      <c r="N23" s="9"/>
      <c r="O23" s="9"/>
      <c r="P23" s="9"/>
      <c r="Q23" s="9"/>
      <c r="R23" s="9"/>
      <c r="S23" s="9"/>
      <c r="T23" s="9"/>
      <c r="U23" s="34"/>
      <c r="V23" s="34">
        <v>4730</v>
      </c>
      <c r="W23" s="34"/>
      <c r="X23" s="34"/>
      <c r="Y23" s="34"/>
      <c r="Z23" s="34"/>
      <c r="AA23" s="36">
        <f>SUM(U23:Z23)</f>
        <v>4730</v>
      </c>
      <c r="AB23" s="24" t="s">
        <v>41</v>
      </c>
    </row>
    <row r="24" spans="1:28" ht="71.25" customHeight="1">
      <c r="A24" s="65">
        <f t="shared" si="0"/>
        <v>535</v>
      </c>
      <c r="B24" s="25" t="s">
        <v>49</v>
      </c>
      <c r="C24" s="21" t="s">
        <v>52</v>
      </c>
      <c r="D24" s="21" t="s">
        <v>53</v>
      </c>
      <c r="E24" s="20">
        <v>1</v>
      </c>
      <c r="F24" s="1" t="s">
        <v>18</v>
      </c>
      <c r="G24" s="2" t="s">
        <v>34</v>
      </c>
      <c r="H24" s="14" t="s">
        <v>35</v>
      </c>
      <c r="I24" s="55" t="s">
        <v>107</v>
      </c>
      <c r="J24" s="51" t="s">
        <v>108</v>
      </c>
      <c r="K24" s="45" t="s">
        <v>48</v>
      </c>
      <c r="L24" s="45" t="s">
        <v>48</v>
      </c>
      <c r="M24" s="45" t="s">
        <v>48</v>
      </c>
      <c r="N24" s="45" t="s">
        <v>48</v>
      </c>
      <c r="O24" s="9"/>
      <c r="P24" s="9"/>
      <c r="Q24" s="9"/>
      <c r="R24" s="9"/>
      <c r="S24" s="9"/>
      <c r="T24" s="9"/>
      <c r="U24" s="34"/>
      <c r="V24" s="34"/>
      <c r="W24" s="34"/>
      <c r="X24" s="34"/>
      <c r="Y24" s="34"/>
      <c r="Z24" s="34"/>
      <c r="AA24" s="36"/>
      <c r="AB24" s="24" t="s">
        <v>41</v>
      </c>
    </row>
    <row r="25" spans="1:28" ht="51" customHeight="1">
      <c r="A25" s="65">
        <f t="shared" si="0"/>
        <v>536</v>
      </c>
      <c r="B25" s="25" t="s">
        <v>49</v>
      </c>
      <c r="C25" s="21" t="s">
        <v>52</v>
      </c>
      <c r="D25" s="21" t="s">
        <v>53</v>
      </c>
      <c r="E25" s="20">
        <v>1</v>
      </c>
      <c r="F25" s="1" t="s">
        <v>19</v>
      </c>
      <c r="G25" s="2" t="s">
        <v>36</v>
      </c>
      <c r="H25" s="14" t="s">
        <v>27</v>
      </c>
      <c r="I25" s="55" t="s">
        <v>107</v>
      </c>
      <c r="J25" s="51" t="s">
        <v>108</v>
      </c>
      <c r="K25" s="9"/>
      <c r="L25" s="9"/>
      <c r="M25" s="9"/>
      <c r="N25" s="9"/>
      <c r="O25" s="9"/>
      <c r="P25" s="9"/>
      <c r="Q25" s="9"/>
      <c r="R25" s="9"/>
      <c r="S25" s="9"/>
      <c r="T25" s="9"/>
      <c r="U25" s="34"/>
      <c r="V25" s="34"/>
      <c r="W25" s="34"/>
      <c r="X25" s="34"/>
      <c r="Y25" s="34"/>
      <c r="Z25" s="34"/>
      <c r="AA25" s="36"/>
      <c r="AB25" s="24" t="s">
        <v>41</v>
      </c>
    </row>
    <row r="26" spans="1:28" ht="39.75" customHeight="1">
      <c r="A26" s="65">
        <f t="shared" si="0"/>
        <v>537</v>
      </c>
      <c r="B26" s="25" t="s">
        <v>49</v>
      </c>
      <c r="C26" s="21" t="s">
        <v>52</v>
      </c>
      <c r="D26" s="21" t="s">
        <v>53</v>
      </c>
      <c r="E26" s="20">
        <v>1</v>
      </c>
      <c r="F26" s="1" t="s">
        <v>20</v>
      </c>
      <c r="G26" s="2" t="s">
        <v>77</v>
      </c>
      <c r="H26" s="4" t="s">
        <v>78</v>
      </c>
      <c r="I26" s="50"/>
      <c r="J26" s="55" t="s">
        <v>107</v>
      </c>
      <c r="K26" s="51" t="s">
        <v>29</v>
      </c>
      <c r="L26" s="45"/>
      <c r="M26" s="45"/>
      <c r="N26" s="45"/>
      <c r="O26" s="9"/>
      <c r="P26" s="9"/>
      <c r="Q26" s="9"/>
      <c r="R26" s="9"/>
      <c r="S26" s="9"/>
      <c r="T26" s="9"/>
      <c r="U26" s="34"/>
      <c r="V26" s="34"/>
      <c r="W26" s="34"/>
      <c r="X26" s="34"/>
      <c r="Y26" s="34"/>
      <c r="Z26" s="34"/>
      <c r="AA26" s="36"/>
      <c r="AB26" s="24" t="s">
        <v>41</v>
      </c>
    </row>
    <row r="27" spans="1:28" ht="63" customHeight="1">
      <c r="A27" s="65">
        <f t="shared" si="0"/>
        <v>538</v>
      </c>
      <c r="B27" s="25" t="s">
        <v>49</v>
      </c>
      <c r="C27" s="21" t="s">
        <v>52</v>
      </c>
      <c r="D27" s="21" t="s">
        <v>53</v>
      </c>
      <c r="E27" s="18">
        <v>1</v>
      </c>
      <c r="F27" s="4" t="s">
        <v>21</v>
      </c>
      <c r="G27" s="2" t="s">
        <v>79</v>
      </c>
      <c r="H27" s="4" t="s">
        <v>44</v>
      </c>
      <c r="I27" s="50"/>
      <c r="J27" s="55" t="s">
        <v>107</v>
      </c>
      <c r="K27" s="51" t="s">
        <v>108</v>
      </c>
      <c r="L27" s="45" t="s">
        <v>48</v>
      </c>
      <c r="M27" s="45" t="s">
        <v>48</v>
      </c>
      <c r="N27" s="45" t="s">
        <v>48</v>
      </c>
      <c r="O27" s="9"/>
      <c r="P27" s="9"/>
      <c r="Q27" s="9"/>
      <c r="R27" s="9"/>
      <c r="S27" s="9"/>
      <c r="T27" s="9"/>
      <c r="U27" s="34"/>
      <c r="V27" s="34"/>
      <c r="W27" s="34"/>
      <c r="X27" s="34"/>
      <c r="Y27" s="34"/>
      <c r="Z27" s="34"/>
      <c r="AA27" s="36"/>
      <c r="AB27" s="24" t="s">
        <v>41</v>
      </c>
    </row>
    <row r="28" spans="1:28" ht="51.75" customHeight="1">
      <c r="A28" s="65">
        <f t="shared" si="0"/>
        <v>539</v>
      </c>
      <c r="B28" s="25" t="s">
        <v>49</v>
      </c>
      <c r="C28" s="21" t="s">
        <v>52</v>
      </c>
      <c r="D28" s="21" t="s">
        <v>53</v>
      </c>
      <c r="E28" s="18">
        <v>1</v>
      </c>
      <c r="F28" s="4" t="s">
        <v>22</v>
      </c>
      <c r="G28" s="13" t="s">
        <v>45</v>
      </c>
      <c r="H28" s="5" t="s">
        <v>33</v>
      </c>
      <c r="I28" s="51" t="s">
        <v>99</v>
      </c>
      <c r="J28" s="45" t="s">
        <v>113</v>
      </c>
      <c r="K28" s="45" t="s">
        <v>113</v>
      </c>
      <c r="L28" s="45" t="s">
        <v>113</v>
      </c>
      <c r="M28" s="45" t="s">
        <v>113</v>
      </c>
      <c r="N28" s="45" t="s">
        <v>113</v>
      </c>
      <c r="O28" s="50"/>
      <c r="P28" s="50"/>
      <c r="Q28" s="50"/>
      <c r="R28" s="50"/>
      <c r="S28" s="50"/>
      <c r="T28" s="50"/>
      <c r="U28" s="34"/>
      <c r="V28" s="34"/>
      <c r="W28" s="34"/>
      <c r="X28" s="34"/>
      <c r="Y28" s="34"/>
      <c r="Z28" s="34"/>
      <c r="AA28" s="36"/>
      <c r="AB28" s="24" t="s">
        <v>41</v>
      </c>
    </row>
    <row r="29" spans="1:28" ht="67.5" customHeight="1">
      <c r="A29" s="65">
        <f t="shared" si="0"/>
        <v>540</v>
      </c>
      <c r="B29" s="25" t="s">
        <v>49</v>
      </c>
      <c r="C29" s="21" t="s">
        <v>52</v>
      </c>
      <c r="D29" s="21" t="s">
        <v>53</v>
      </c>
      <c r="E29" s="18">
        <v>1</v>
      </c>
      <c r="F29" s="4" t="s">
        <v>102</v>
      </c>
      <c r="G29" s="2" t="s">
        <v>80</v>
      </c>
      <c r="H29" s="4" t="s">
        <v>119</v>
      </c>
      <c r="I29" s="50"/>
      <c r="J29" s="55" t="s">
        <v>107</v>
      </c>
      <c r="K29" s="45" t="s">
        <v>109</v>
      </c>
      <c r="L29" s="50"/>
      <c r="M29" s="50"/>
      <c r="N29" s="50"/>
      <c r="O29" s="50"/>
      <c r="P29" s="50"/>
      <c r="Q29" s="50"/>
      <c r="R29" s="50"/>
      <c r="S29" s="50"/>
      <c r="T29" s="50"/>
      <c r="U29" s="34"/>
      <c r="V29" s="34"/>
      <c r="W29" s="34"/>
      <c r="X29" s="34"/>
      <c r="Y29" s="34"/>
      <c r="Z29" s="34"/>
      <c r="AA29" s="36"/>
      <c r="AB29" s="24" t="s">
        <v>114</v>
      </c>
    </row>
    <row r="30" spans="1:28" ht="24.75" customHeight="1">
      <c r="A30" s="65">
        <f t="shared" si="0"/>
        <v>541</v>
      </c>
      <c r="B30" s="25" t="s">
        <v>50</v>
      </c>
      <c r="C30" s="21" t="s">
        <v>54</v>
      </c>
      <c r="D30" s="21" t="s">
        <v>46</v>
      </c>
      <c r="E30" s="18">
        <v>1</v>
      </c>
      <c r="F30" s="4" t="s">
        <v>23</v>
      </c>
      <c r="G30" s="2" t="s">
        <v>120</v>
      </c>
      <c r="H30" s="8" t="s">
        <v>7</v>
      </c>
      <c r="I30" s="50"/>
      <c r="J30" s="55" t="s">
        <v>107</v>
      </c>
      <c r="K30" s="51" t="s">
        <v>108</v>
      </c>
      <c r="L30" s="45" t="s">
        <v>48</v>
      </c>
      <c r="M30" s="45" t="s">
        <v>48</v>
      </c>
      <c r="N30" s="45" t="s">
        <v>48</v>
      </c>
      <c r="O30" s="50"/>
      <c r="P30" s="50"/>
      <c r="Q30" s="50"/>
      <c r="R30" s="50"/>
      <c r="S30" s="50"/>
      <c r="T30" s="50"/>
      <c r="U30" s="34"/>
      <c r="V30" s="34"/>
      <c r="W30" s="34"/>
      <c r="X30" s="34"/>
      <c r="Y30" s="34"/>
      <c r="Z30" s="34"/>
      <c r="AA30" s="36"/>
      <c r="AB30" s="24" t="s">
        <v>40</v>
      </c>
    </row>
    <row r="31" spans="1:28" ht="34.5" customHeight="1">
      <c r="A31" s="65">
        <f t="shared" si="0"/>
        <v>542</v>
      </c>
      <c r="B31" s="25" t="s">
        <v>105</v>
      </c>
      <c r="C31" s="21" t="s">
        <v>55</v>
      </c>
      <c r="D31" s="21" t="s">
        <v>31</v>
      </c>
      <c r="E31" s="18">
        <v>1</v>
      </c>
      <c r="F31" s="4" t="s">
        <v>103</v>
      </c>
      <c r="G31" s="2" t="s">
        <v>121</v>
      </c>
      <c r="H31" s="4" t="s">
        <v>122</v>
      </c>
      <c r="I31" s="50"/>
      <c r="J31" s="55" t="s">
        <v>107</v>
      </c>
      <c r="K31" s="45" t="s">
        <v>109</v>
      </c>
      <c r="L31" s="50"/>
      <c r="M31" s="50"/>
      <c r="N31" s="50"/>
      <c r="O31" s="50"/>
      <c r="P31" s="50"/>
      <c r="Q31" s="50"/>
      <c r="R31" s="50"/>
      <c r="S31" s="50"/>
      <c r="T31" s="50"/>
      <c r="U31" s="34"/>
      <c r="V31" s="34"/>
      <c r="W31" s="34"/>
      <c r="X31" s="34"/>
      <c r="Y31" s="34"/>
      <c r="Z31" s="34"/>
      <c r="AA31" s="36"/>
      <c r="AB31" s="24" t="s">
        <v>41</v>
      </c>
    </row>
    <row r="32" spans="1:28" ht="35.25" customHeight="1">
      <c r="A32" s="65">
        <f t="shared" si="0"/>
        <v>543</v>
      </c>
      <c r="B32" s="25" t="s">
        <v>49</v>
      </c>
      <c r="C32" s="21" t="s">
        <v>52</v>
      </c>
      <c r="D32" s="21" t="s">
        <v>53</v>
      </c>
      <c r="E32" s="18">
        <v>1</v>
      </c>
      <c r="F32" s="4" t="s">
        <v>24</v>
      </c>
      <c r="G32" s="2" t="s">
        <v>123</v>
      </c>
      <c r="H32" s="4" t="s">
        <v>32</v>
      </c>
      <c r="I32" s="50"/>
      <c r="J32" s="55" t="s">
        <v>108</v>
      </c>
      <c r="K32" s="51" t="s">
        <v>48</v>
      </c>
      <c r="L32" s="45" t="s">
        <v>48</v>
      </c>
      <c r="M32" s="45" t="s">
        <v>48</v>
      </c>
      <c r="N32" s="45" t="s">
        <v>48</v>
      </c>
      <c r="O32" s="50"/>
      <c r="P32" s="50"/>
      <c r="Q32" s="50"/>
      <c r="R32" s="50"/>
      <c r="S32" s="50"/>
      <c r="T32" s="50"/>
      <c r="U32" s="34"/>
      <c r="V32" s="34"/>
      <c r="W32" s="34"/>
      <c r="X32" s="34"/>
      <c r="Y32" s="34"/>
      <c r="Z32" s="34"/>
      <c r="AA32" s="36"/>
      <c r="AB32" s="24" t="s">
        <v>41</v>
      </c>
    </row>
    <row r="33" spans="1:28" ht="14.25" customHeight="1" thickBot="1">
      <c r="A33" s="74" t="s">
        <v>37</v>
      </c>
      <c r="B33" s="75"/>
      <c r="C33" s="75"/>
      <c r="D33" s="75"/>
      <c r="E33" s="75"/>
      <c r="F33" s="75"/>
      <c r="G33" s="75"/>
      <c r="H33" s="75"/>
      <c r="I33" s="75"/>
      <c r="J33" s="75"/>
      <c r="K33" s="75"/>
      <c r="L33" s="75"/>
      <c r="M33" s="75"/>
      <c r="N33" s="76"/>
      <c r="O33" s="54">
        <f aca="true" t="shared" si="1" ref="O33:T33">SUM(O9:O32)</f>
        <v>0</v>
      </c>
      <c r="P33" s="54">
        <f t="shared" si="1"/>
        <v>0</v>
      </c>
      <c r="Q33" s="54">
        <f t="shared" si="1"/>
        <v>0</v>
      </c>
      <c r="R33" s="54">
        <f t="shared" si="1"/>
        <v>0</v>
      </c>
      <c r="S33" s="54">
        <f t="shared" si="1"/>
        <v>0</v>
      </c>
      <c r="T33" s="54">
        <f t="shared" si="1"/>
        <v>0</v>
      </c>
      <c r="U33" s="59">
        <f>SUM(U9:U32)</f>
        <v>72000</v>
      </c>
      <c r="V33" s="59">
        <f aca="true" t="shared" si="2" ref="V33:AA33">SUM(V9:V32)</f>
        <v>222675</v>
      </c>
      <c r="W33" s="59">
        <f t="shared" si="2"/>
        <v>49917</v>
      </c>
      <c r="X33" s="59">
        <f t="shared" si="2"/>
        <v>50534</v>
      </c>
      <c r="Y33" s="59">
        <f t="shared" si="2"/>
        <v>2713</v>
      </c>
      <c r="Z33" s="59">
        <f t="shared" si="2"/>
        <v>3946</v>
      </c>
      <c r="AA33" s="60">
        <f t="shared" si="2"/>
        <v>401785</v>
      </c>
      <c r="AB33" s="30"/>
    </row>
    <row r="34" spans="1:28" ht="14.25" customHeight="1" thickBot="1">
      <c r="A34" s="80" t="s">
        <v>38</v>
      </c>
      <c r="B34" s="75"/>
      <c r="C34" s="75"/>
      <c r="D34" s="75"/>
      <c r="E34" s="75"/>
      <c r="F34" s="75"/>
      <c r="G34" s="75"/>
      <c r="H34" s="75"/>
      <c r="I34" s="75"/>
      <c r="J34" s="75"/>
      <c r="K34" s="75"/>
      <c r="L34" s="75"/>
      <c r="M34" s="75"/>
      <c r="N34" s="76"/>
      <c r="O34" s="54">
        <f aca="true" t="shared" si="3" ref="O34:T34">SUM(O33)</f>
        <v>0</v>
      </c>
      <c r="P34" s="54">
        <f t="shared" si="3"/>
        <v>0</v>
      </c>
      <c r="Q34" s="54">
        <f t="shared" si="3"/>
        <v>0</v>
      </c>
      <c r="R34" s="54">
        <f t="shared" si="3"/>
        <v>0</v>
      </c>
      <c r="S34" s="54">
        <f t="shared" si="3"/>
        <v>0</v>
      </c>
      <c r="T34" s="54">
        <f t="shared" si="3"/>
        <v>0</v>
      </c>
      <c r="U34" s="59">
        <f>SUM(U33)</f>
        <v>72000</v>
      </c>
      <c r="V34" s="59">
        <f aca="true" t="shared" si="4" ref="V34:AA34">SUM(V33)</f>
        <v>222675</v>
      </c>
      <c r="W34" s="59">
        <f t="shared" si="4"/>
        <v>49917</v>
      </c>
      <c r="X34" s="59">
        <f t="shared" si="4"/>
        <v>50534</v>
      </c>
      <c r="Y34" s="59">
        <f t="shared" si="4"/>
        <v>2713</v>
      </c>
      <c r="Z34" s="59">
        <f t="shared" si="4"/>
        <v>3946</v>
      </c>
      <c r="AA34" s="59">
        <f t="shared" si="4"/>
        <v>401785</v>
      </c>
      <c r="AB34" s="58"/>
    </row>
  </sheetData>
  <mergeCells count="18">
    <mergeCell ref="E4:E5"/>
    <mergeCell ref="O4:T4"/>
    <mergeCell ref="U4:AA4"/>
    <mergeCell ref="AB4:AB5"/>
    <mergeCell ref="F4:F5"/>
    <mergeCell ref="G4:G5"/>
    <mergeCell ref="H4:H5"/>
    <mergeCell ref="I4:N4"/>
    <mergeCell ref="A1:N1"/>
    <mergeCell ref="A3:H3"/>
    <mergeCell ref="A34:N34"/>
    <mergeCell ref="A7:I7"/>
    <mergeCell ref="A8:G8"/>
    <mergeCell ref="A33:N33"/>
    <mergeCell ref="A6:H6"/>
    <mergeCell ref="B4:B5"/>
    <mergeCell ref="C4:C5"/>
    <mergeCell ref="D4:D5"/>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11878</dc:creator>
  <cp:keywords/>
  <dc:description/>
  <cp:lastModifiedBy>Administrator</cp:lastModifiedBy>
  <cp:lastPrinted>2007-02-22T11:09:56Z</cp:lastPrinted>
  <dcterms:created xsi:type="dcterms:W3CDTF">2005-12-07T07:23:55Z</dcterms:created>
  <dcterms:modified xsi:type="dcterms:W3CDTF">2007-02-23T10:59:20Z</dcterms:modified>
  <cp:category/>
  <cp:version/>
  <cp:contentType/>
  <cp:contentStatus/>
</cp:coreProperties>
</file>