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46" windowWidth="14955" windowHeight="8910" tabRatio="601" activeTab="0"/>
  </bookViews>
  <sheets>
    <sheet name="Ⅱ-3" sheetId="1" r:id="rId1"/>
  </sheets>
  <definedNames/>
  <calcPr fullCalcOnLoad="1"/>
</workbook>
</file>

<file path=xl/sharedStrings.xml><?xml version="1.0" encoding="utf-8"?>
<sst xmlns="http://schemas.openxmlformats.org/spreadsheetml/2006/main" count="1069" uniqueCount="457">
  <si>
    <t>委員会立上
事務事業調査の
実施
各課事務改善指導</t>
  </si>
  <si>
    <t>改善計画
作成実施</t>
  </si>
  <si>
    <t>改善計画策定
実施</t>
  </si>
  <si>
    <t>近隣市の状況等を考慮し、公費負担で加入している次の対象をはずす。①満3歳以上中学校在学生②満75歳以上③消防団員④生活扶助、住宅扶助、教育扶助、医療扶助のいずれかを受給している人　　次の対象について公費負担する。①精神障害者②身障手帳・愛の手帳保持者③一人親家庭の親子（義務教育修了者は除く）</t>
  </si>
  <si>
    <t>公費負担高齢者７３歳以上</t>
  </si>
  <si>
    <t>公費負担高齢者７３歳以上→７５歳以上</t>
  </si>
  <si>
    <t>講座への参加者が物を作り出す喜びと作品が評価されることによる満足度の高まりが、参加意欲の高まりに繋がるように、作品を評価する手段として優れた作品を販売できるシステムを構築する。</t>
  </si>
  <si>
    <t>→</t>
  </si>
  <si>
    <t>→</t>
  </si>
  <si>
    <t>職員が日々の業務の中で発見する事務改善を提案させ、職員の意欲とモチベーションアップにつながる事務改善提案制度を構築する。</t>
  </si>
  <si>
    <t>一部実施</t>
  </si>
  <si>
    <t>協議</t>
  </si>
  <si>
    <t>c1</t>
  </si>
  <si>
    <t>本俸4％減</t>
  </si>
  <si>
    <t>本俸4％減・係長・主任手当全廃</t>
  </si>
  <si>
    <t>本俸5％減・手当の改正</t>
  </si>
  <si>
    <t>消費者団体の支援、育成のため、消費者運動連絡会をはじめとする消費者団体へ消費生活展を含めた情報提供や啓発事業などの事業委託を前提に、日野市消費者運動連絡会、日野市消費生活展、消費者問題研究自主事業補助金を一括見直しし、補助金の廃止を目指し、検討する。</t>
  </si>
  <si>
    <t>記
号</t>
  </si>
  <si>
    <t>→</t>
  </si>
  <si>
    <t>公共下水道供用開始地域で下水道料金の円滑な徴収を図る</t>
  </si>
  <si>
    <t>公共下水道供用開始地域で普及率の目標設定を行い下水道料金の円滑な徴収を図る　</t>
  </si>
  <si>
    <t>下水道整備に優先順位制を導入する</t>
  </si>
  <si>
    <t>生産緑地、田、畑など当分の間、土地利用計画のない地区への先行投資的整備を制限し、汚水幹線整備が完了した供用開始が可能な投資効果がすぐに出る整備を優先する。</t>
  </si>
  <si>
    <t>調査・検討</t>
  </si>
  <si>
    <t>計画策定</t>
  </si>
  <si>
    <t>運用</t>
  </si>
  <si>
    <t>効　果　見　込　み　額（単位千円）</t>
  </si>
  <si>
    <t>市民向け講座に受益者負担を導入する。</t>
  </si>
  <si>
    <t>Ⅱ</t>
  </si>
  <si>
    <t>総務課</t>
  </si>
  <si>
    <t>中
項
目</t>
  </si>
  <si>
    <t>小
項
目</t>
  </si>
  <si>
    <t>番
号</t>
  </si>
  <si>
    <t>生活福祉課</t>
  </si>
  <si>
    <t>b3</t>
  </si>
  <si>
    <t>b4</t>
  </si>
  <si>
    <t>財政課</t>
  </si>
  <si>
    <t>削減見込み人数</t>
  </si>
  <si>
    <t>各団体の運営を点検評価し、評価内容を公開していく</t>
  </si>
  <si>
    <t>組織の横断的な統合・連携を推進する</t>
  </si>
  <si>
    <t>組織を越えたプロジェクトチームを設置し権限を付与する</t>
  </si>
  <si>
    <t>子育てに関わる部門の統合・連携を推進する</t>
  </si>
  <si>
    <t>チーム制の導入（部、課、係の廃止）を検討する</t>
  </si>
  <si>
    <t>Ⅱ－３　多様化する市民ニーズへの対応</t>
  </si>
  <si>
    <t>（１）行政評価システムによる事務事業の見直し</t>
  </si>
  <si>
    <t>（２）組織としての整備</t>
  </si>
  <si>
    <t>障害者施設の法人化</t>
  </si>
  <si>
    <t>　　NO９４の記載内容に同じ</t>
  </si>
  <si>
    <t>入札契約制度の改善を図る（第三者機関設置の検討）</t>
  </si>
  <si>
    <t>シルバー人材センターの人事給与制度を抜本的に見直し人件費の縮減をはかる。</t>
  </si>
  <si>
    <t>シルバー人材センターの新たな業務や収益事業を開発し実施する</t>
  </si>
  <si>
    <t>平成１８年度から３カ年計画でプロパー職員給料の１３％削減を行い、人件費の適正化を図る</t>
  </si>
  <si>
    <t>㈱日野市企業公社の運営の改善を図る（職員の意識改革を図る）</t>
  </si>
  <si>
    <t>改善計画作成</t>
  </si>
  <si>
    <t>㈱日野市企業公社の内部改革に取組み企業体力の強化を図る</t>
  </si>
  <si>
    <t>外来診療時間の繰上げ、土曜診療の実施を検討する。</t>
  </si>
  <si>
    <t>全課</t>
  </si>
  <si>
    <t>入札及び契約の透明性の確保を図るため学識経験者等の意見を適切に反映する「第三者機関設置」を検討する。</t>
  </si>
  <si>
    <t>講座受講者等の優れた作品・成果物の販売を検討する</t>
  </si>
  <si>
    <t>小　　　　　　　　　　　　　　　　　　　　計（　小　項　目　計　）</t>
  </si>
  <si>
    <t>中　　　　　　　　　　　　　　　　　　　　計（　中　項　目　計　）</t>
  </si>
  <si>
    <t>(3)</t>
  </si>
  <si>
    <t>防災課</t>
  </si>
  <si>
    <t>消防団組織の見直し（分団及び部の整理統合）を実施し、消防力を維持しつつ、担当地区の整理及び団運営の効率化を図る。また、組織の見直しとともに団員定数の削減を行う。</t>
  </si>
  <si>
    <t>実施策（実施計画）</t>
  </si>
  <si>
    <t>改革の内容</t>
  </si>
  <si>
    <t>年間簡素化目標を定め事務事業の簡略化を推進する</t>
  </si>
  <si>
    <t>新規事業を実施する場合、新規事業点検基準に基づき事業を点検しサービスの向上に努める</t>
  </si>
  <si>
    <t>高齢者記念品の給付方法を見直す</t>
  </si>
  <si>
    <t>　時間単位で利用できるとともに、1日6時間、月24時間を上限とする制度に切り替える。</t>
  </si>
  <si>
    <t>市の設置施設（福祉事業団運営）を抜本的に見直す</t>
  </si>
  <si>
    <t>経営改善</t>
  </si>
  <si>
    <t>d3</t>
  </si>
  <si>
    <t>委員会立上</t>
  </si>
  <si>
    <t>企画調整課・職員課・全課</t>
  </si>
  <si>
    <t>回転市場は、14年の歴史を経て、近年、資金的にも自立できる状況が続いており、補助金の初期の目的を達成した。平成２０年度補助金廃止を目途に補助金を段階的に削減し、市の支援としては、場の提供等については引き続き行う方向に転換する。</t>
  </si>
  <si>
    <t>3</t>
  </si>
  <si>
    <t>Ⅱ</t>
  </si>
  <si>
    <t>3</t>
  </si>
  <si>
    <t>(1)</t>
  </si>
  <si>
    <t>Ⅱ</t>
  </si>
  <si>
    <t>3</t>
  </si>
  <si>
    <t>(1)</t>
  </si>
  <si>
    <t>Ⅱ</t>
  </si>
  <si>
    <t>3</t>
  </si>
  <si>
    <t>3</t>
  </si>
  <si>
    <t>Ⅱ</t>
  </si>
  <si>
    <t>3</t>
  </si>
  <si>
    <t>3</t>
  </si>
  <si>
    <t>→</t>
  </si>
  <si>
    <t>社会福祉協議会の運営の見直し（新たな業務を開発し実施する）</t>
  </si>
  <si>
    <t>3</t>
  </si>
  <si>
    <t>e1</t>
  </si>
  <si>
    <t>e2</t>
  </si>
  <si>
    <t>e3</t>
  </si>
  <si>
    <t>改善計画を作成する。営業力を強化（営業成績目標の設定）し、自立した企業経営を目指す、民間経験者の役員登用を検討する、情報を積極的に公開する</t>
  </si>
  <si>
    <t>3</t>
  </si>
  <si>
    <t>（財）日野市緑化協会の適正な事業内容の検討を行う（「緑」の行政代行を行う）</t>
  </si>
  <si>
    <t>→</t>
  </si>
  <si>
    <t>a2</t>
  </si>
  <si>
    <t>a3</t>
  </si>
  <si>
    <t>行政施策のＰＤＣＡサイクルを総合的に管理する部署を創設し、基本構想・基本計画の進行管理、行政評価システムの運用、行革大綱の進行管理等を6名体制で行う。</t>
  </si>
  <si>
    <t>b1</t>
  </si>
  <si>
    <t>(1)</t>
  </si>
  <si>
    <t>→</t>
  </si>
  <si>
    <t>→</t>
  </si>
  <si>
    <t>Ｎ</t>
  </si>
  <si>
    <t>(1)</t>
  </si>
  <si>
    <t>Ⅱ</t>
  </si>
  <si>
    <t>(1)</t>
  </si>
  <si>
    <t>Ⅱ</t>
  </si>
  <si>
    <t>Ⅱ</t>
  </si>
  <si>
    <t>Ⅱ</t>
  </si>
  <si>
    <t>Ⅱ</t>
  </si>
  <si>
    <t>Ⅱ</t>
  </si>
  <si>
    <t>Ⅱ</t>
  </si>
  <si>
    <t>三位一体改革や将来の社会動向、人口予測等に基づく予算配分を行う</t>
  </si>
  <si>
    <t>企業会計方式（バランスシート）の導入を検討する</t>
  </si>
  <si>
    <t>一般財源ベースの完全事業部予算配分方式を導入する</t>
  </si>
  <si>
    <t>西平山土地区画整理地区内の汚水幹線ルートを整備する</t>
  </si>
  <si>
    <t>準要保護の資格要件を見直し就学援助費用の適正化を図る</t>
  </si>
  <si>
    <t>平成20年度末に東京都へ全面業務移管する</t>
  </si>
  <si>
    <t>水道課</t>
  </si>
  <si>
    <t>新都市建設公社の実施する委託業務において、委託内容と実績を精査し、的確な事業の推進を図るため、委託業務評価の導入し、事業の執行管理の徹底、事業の促進を図る</t>
  </si>
  <si>
    <t>区画整理課・下水道課</t>
  </si>
  <si>
    <t>メーデー補助金、農産物直売所補助金については、補助金等の目的、性質、効果などを検証し、見直しを行う。日野市たばこ税増収対策協議会との協議により、運営補助金のあり方を検討し、縮減等の見直しを行う。</t>
  </si>
  <si>
    <t>診療開始時間について、18年度から一部診療科の診療開始時間の１５分繰り上げ、19年度以降拡大する。土曜診療について、18年度に検討し、19年度から実施する</t>
  </si>
  <si>
    <t>消防団組織の見直しを行う(消防団組織の編成替えを検討する)</t>
  </si>
  <si>
    <t>自主事業補助金廃止</t>
  </si>
  <si>
    <t>行政管理部門（創設前は企画調整課を主体とするプロジェクトチーム）が各課に立ち入り、担当職員の事務処理ストローク数及び事務処理時間を測定し、事務簡素化委員会に報告、委員会において不要書類・不要ストロークを抽出し、是正内容を所属長に通知する。、所属長は是正内容に基づき、職員指導及び事務管理し、毎年度5％の簡略化を進める。</t>
  </si>
  <si>
    <t>繰上げ実施・土曜診療検討</t>
  </si>
  <si>
    <t>繰上げ拡大・土曜診療実施</t>
  </si>
  <si>
    <t>小児救急の拡充を図る（小児科救急の24時間体制を確立）</t>
  </si>
  <si>
    <t>小児救急の拡充を図る（平日準夜こども応急診療所）</t>
  </si>
  <si>
    <t>週2日で事業開始</t>
  </si>
  <si>
    <t>週3日に拡充</t>
  </si>
  <si>
    <t>週5日に拡充</t>
  </si>
  <si>
    <t>企画調整課</t>
  </si>
  <si>
    <t>→</t>
  </si>
  <si>
    <t>b3</t>
  </si>
  <si>
    <t>b4</t>
  </si>
  <si>
    <r>
      <t>一</t>
    </r>
    <r>
      <rPr>
        <sz val="9"/>
        <rFont val="ＭＳ Ｐゴシック"/>
        <family val="3"/>
      </rPr>
      <t>般事務の業務サポートチームを創設する(平成２０年度税務部門の繁忙期応援体制を確立する)</t>
    </r>
  </si>
  <si>
    <t>→</t>
  </si>
  <si>
    <t>医師、看護師等職員の確保策として、親しみやすいホームページを作成、医局、看護学校等へ協力依頼、採用試験を早期に実施し、回数を増やす。勤務環境を整備する。</t>
  </si>
  <si>
    <t>→</t>
  </si>
  <si>
    <t>3</t>
  </si>
  <si>
    <t>17年度に週2日の診療日数で事業開始したが、18年度に週３日に増やし、19年度に週５日の診療日数を目指し、体制整備を図る</t>
  </si>
  <si>
    <t>特殊勤務手当等を一部実績に応じたものに改正（18年度に医師手当を減額し、取り扱い件数に応じた救急業務手当を新設する。19年度に給与制度、昇任昇格制度の改正を行う。）し、職員の勤労意欲の増進を図る。</t>
  </si>
  <si>
    <t>健診センターの診療体制を整備し、人間ドック・脳ドックの実施件数の増を図る。（18年度は週９名から１２名に、19年度は週１２名から１５名に20年度から土曜日実施）また、検診項目の検討を行う。</t>
  </si>
  <si>
    <t>日本医療機能評価機構認定を継続する</t>
  </si>
  <si>
    <t>医療事務のＩCＴ化を推進する</t>
  </si>
  <si>
    <t>Ⅱ</t>
  </si>
  <si>
    <t>(1)</t>
  </si>
  <si>
    <t>(1)</t>
  </si>
  <si>
    <t>(1)</t>
  </si>
  <si>
    <t>(1)</t>
  </si>
  <si>
    <t>(1)</t>
  </si>
  <si>
    <t>給与制度・昇任昇格制度改正</t>
  </si>
  <si>
    <t>紹介状持参の患者に関しては、診察後、必ず礼状や治療経過報告書を紹介者に送付し、紹介元との良好な関係を構築する。</t>
  </si>
  <si>
    <t>病診連携機能を確立し、紹介率30％以上、平均在院日数15日以内、逆紹介率の向上を図る</t>
  </si>
  <si>
    <t>急性期病院としての役割を明確にし、病診連携を強化し、入院診療主体の病院経営を推進する。また、療養型病院とも連携を図り、平均在院日数の短縮を図る。</t>
  </si>
  <si>
    <t>希望型指名競争入札から制限付一般競争入札への移行（工事関係）</t>
  </si>
  <si>
    <t>拡大</t>
  </si>
  <si>
    <t>入札契約制度の改善を図る（総合評価落札方式の検討）</t>
  </si>
  <si>
    <t>行政評価システムの運用（市民評価を含む）を通じて行政施策、サービスの評価体制を確立する。行政管理部門創設前は企画調整課で実施する①所管部署評価を平成22年度までに400事業を目標に取り組む②本部評価事業数を平成22年度までに200事業を目標に取り組む</t>
  </si>
  <si>
    <t>行財政改革の進行管理体制に、市民も参画し、行政との協働で目標設定した行革をチェックしていく。行政管理部門創設前は企画調整課が実施する。①平成18年度行財政改革推進懇談会を設置する②平成19年度から目標設定時に進行管理項目を設定し、事業実施時（中間期）、事後時（年度終了時）管理項目の進捗状況を確認する③進行管理項目以外についても実施計画の年度の取組みを一覧で整理し、市民にチェックしてもらう体制を整える(計画が遅滞している項目から、次年度の進行管理項目を選択する)</t>
  </si>
  <si>
    <t>大学医局等の関係諸機関の協力を仰ぎ、小児科医師を確保し、小児救急の拡充を図る。また、小児科医師の確保ができるまでの間において、近隣病院との連携も含め、効果的に小児救急診療が実施できるよう方策を講じる。</t>
  </si>
  <si>
    <t>地域医療連携の拡充を図る</t>
  </si>
  <si>
    <t>日野市医師会との連絡会、症例検討会等を定期的に開催し、病診連携を強化する。また、積極的に近隣病院を訪問し、協力要請を行い、地域開業医用のベッドの活用および紹介患者の増を図る。</t>
  </si>
  <si>
    <t>医師、看護師、委託職員、医事課職員で、基本票や処置箋等の見直しを行い、改善を図る。また、未収金防止対策として、①分割納付の申請にあたっては、厳格に対応する。　②連帯保証人に請求する等の対応を進める。</t>
  </si>
  <si>
    <t>苦情や医療関連問題を早期に解決するため、苦情処理担当の強化を図る。</t>
  </si>
  <si>
    <t>文化財調査において立会、試掘、本調査の仕分けの効率化を行い、市職員による業務を可能な限り縮小し効率化を目指す。</t>
  </si>
  <si>
    <t>教室事業の開始、就業開拓員導入などの新規事業、各種事業の採算性の検討、労働者派遣事業の導入、近隣シルバー人材センターとの相互乗入・ワークプラザ・アンテナショップ導入等の検討を行う</t>
  </si>
  <si>
    <t>事業運営をより活性化するための職員研修を行い、成績率導入、給料表の見直し等を実施し、職員1人1人の質の向上及び意識改革を図る。</t>
  </si>
  <si>
    <t>(1)</t>
  </si>
  <si>
    <t>　</t>
  </si>
  <si>
    <t>Ⅱ</t>
  </si>
  <si>
    <t>(2)</t>
  </si>
  <si>
    <t>a1</t>
  </si>
  <si>
    <t>高齢福祉課</t>
  </si>
  <si>
    <t>講座参加者の受益者負担導入を検討する。</t>
  </si>
  <si>
    <t>つばさ学園・はくちょう学園の発展的独立を図る（つばさ学園、はくちょう学園のＮＰＯ法人化もしくは社会福祉法人化を図る）</t>
  </si>
  <si>
    <t>希望の家の事業を拡大する</t>
  </si>
  <si>
    <t>策定</t>
  </si>
  <si>
    <t>(2)</t>
  </si>
  <si>
    <t>苦情処理機関を設置する。</t>
  </si>
  <si>
    <t>迅速・丁寧な紹介者への対応（礼状、治療経過報告）をする。</t>
  </si>
  <si>
    <t>準備</t>
  </si>
  <si>
    <t>→</t>
  </si>
  <si>
    <t>Ⅱ</t>
  </si>
  <si>
    <t>g3</t>
  </si>
  <si>
    <t>i1</t>
  </si>
  <si>
    <t>i2</t>
  </si>
  <si>
    <t>k2</t>
  </si>
  <si>
    <t>l2</t>
  </si>
  <si>
    <t>l3</t>
  </si>
  <si>
    <t>準要保護の認定基準を現在の生活保護基準の1.3倍から1.2倍又は1.1倍に変更する。また、日野市内の学校に通学している市外在住者は対象外とする。</t>
  </si>
  <si>
    <t>b2</t>
  </si>
  <si>
    <t>b3</t>
  </si>
  <si>
    <t>b5</t>
  </si>
  <si>
    <t>c2</t>
  </si>
  <si>
    <t>f2</t>
  </si>
  <si>
    <t>b1</t>
  </si>
  <si>
    <t>b7</t>
  </si>
  <si>
    <t>b8</t>
  </si>
  <si>
    <t>b9</t>
  </si>
  <si>
    <t>b10</t>
  </si>
  <si>
    <t>b11</t>
  </si>
  <si>
    <t>b12</t>
  </si>
  <si>
    <t>b2</t>
  </si>
  <si>
    <t>健康課</t>
  </si>
  <si>
    <t>医師、看護師等を確保し、診療体制の充実を図る。</t>
  </si>
  <si>
    <t>3</t>
  </si>
  <si>
    <t>3</t>
  </si>
  <si>
    <t>3</t>
  </si>
  <si>
    <t>障害者自立支援法による「支援の必要度に関する尺度｣の導入等の方向性もふまえ、当該給付制度にも所得や障害種別・部位等に基づく新たな判断基準を導入し、真に必要度の高い障害者(児)を対象とする制度に切り替えていく。なお制度の見直しにおいては、現在対象外となっている精神障害者の取扱いとともに、平成18年4月より特区外事業として普通に認められるようになった福祉有償運送等の代替的移送手段の活用も視野に入れて取り組む。</t>
  </si>
  <si>
    <t>㈶日野市環境緑化協会の特定公益法人への移行の検討・実施</t>
  </si>
  <si>
    <t>実績作り</t>
  </si>
  <si>
    <t>認定申請</t>
  </si>
  <si>
    <t>行政評価システムの中で、運営の効率性、有効性を評価し公開する。併せて、財務内容、職員人件費の状況を公開する</t>
  </si>
  <si>
    <t>行政管理部門を創設する</t>
  </si>
  <si>
    <t>創設準備</t>
  </si>
  <si>
    <t>行政管理部門を創設する（各種計画の事業進行管理体制を確立する）</t>
  </si>
  <si>
    <t>行政管理部門を創設する（行政評価システムによるサービスの評価体制を推進する）</t>
  </si>
  <si>
    <t>行政管理部門を創設する（行財政改革大綱の進行管理を市民とともに行う体制にする）</t>
  </si>
  <si>
    <t>g2</t>
  </si>
  <si>
    <t>そのため、日本医療機能評価機構認定の再受審までの間、機能評価項目の実施状況の検証・改善を継続する</t>
  </si>
  <si>
    <t>検証・改善</t>
  </si>
  <si>
    <t>再受審</t>
  </si>
  <si>
    <t>大
項
目</t>
  </si>
  <si>
    <t>検討</t>
  </si>
  <si>
    <t>→</t>
  </si>
  <si>
    <t>電子カルテの導入、オーダーリングシステムの充実、医事統計指標のデータ化等について検討し、医療事務のＩＣＴ化を推進する。</t>
  </si>
  <si>
    <t>地域協働課</t>
  </si>
  <si>
    <t>担当課</t>
  </si>
  <si>
    <t>(3)</t>
  </si>
  <si>
    <t>m1</t>
  </si>
  <si>
    <t>m2</t>
  </si>
  <si>
    <t>埋蔵文化財の調査手法の効率化を図る</t>
  </si>
  <si>
    <t>m3</t>
  </si>
  <si>
    <t>a</t>
  </si>
  <si>
    <t>日野市福祉事業団の発展的な解散を視野に入れた抜本的な改善を図る。</t>
  </si>
  <si>
    <t>b1</t>
  </si>
  <si>
    <t>b4</t>
  </si>
  <si>
    <t>社会福祉協議会の人事給与制度を抜本的に見直し、人件費の削減を図る</t>
  </si>
  <si>
    <t>d1</t>
  </si>
  <si>
    <t>f1</t>
  </si>
  <si>
    <t>g</t>
  </si>
  <si>
    <t>(2)</t>
  </si>
  <si>
    <t>a1</t>
  </si>
  <si>
    <t>検討</t>
  </si>
  <si>
    <t>3</t>
  </si>
  <si>
    <t>d2</t>
  </si>
  <si>
    <t>検討</t>
  </si>
  <si>
    <t>b6</t>
  </si>
  <si>
    <t>検討</t>
  </si>
  <si>
    <t>「日野市地域福祉活動計画」の策定、地域福祉権利擁護センターの開設により、認知症の高齢者等の権利侵害の予防と早期発見・防止に資する事業を展開する。また、新規事業の構築や既存事業の見直しを行う。</t>
  </si>
  <si>
    <t>センター開設準備</t>
  </si>
  <si>
    <t>センター開設</t>
  </si>
  <si>
    <t>文化スポーツ課</t>
  </si>
  <si>
    <t>市民税課</t>
  </si>
  <si>
    <t>①新院長、管理者のもと、医師、看護職員、医療技術職員、
   事務職員の全ての職員の意識改革を図るととも に、病院
   全体、各科毎の目標を掲げ、経営健全化に取り組む。
②保健医療施策等を含めて、市と連携、調整を強化するため、
   連絡調整会議を設置する。
③ベッドコントロール体制の改善等、早期に取り組むべき改善
   点を精査し、検討、実施を図る。
④第4次経営健全化計画の作成</t>
  </si>
  <si>
    <t>①、②実施
③検討実施
④作成</t>
  </si>
  <si>
    <t>④検証・実施</t>
  </si>
  <si>
    <t>救急体制を拡充する。</t>
  </si>
  <si>
    <t>救急専従医を配置した救急科を設置し、救急患者を積極的に受入れる。</t>
  </si>
  <si>
    <t>(1)</t>
  </si>
  <si>
    <t>(1)</t>
  </si>
  <si>
    <t>e1</t>
  </si>
  <si>
    <t>h1</t>
  </si>
  <si>
    <t>d2</t>
  </si>
  <si>
    <t>g3</t>
  </si>
  <si>
    <t>h1</t>
  </si>
  <si>
    <t>福祉事業団に「あり方検討委員会」を設置し、現在の事業団における課題・問題点や障害者自立支援法への対応を検討するとともに、新しい社会状況の中で求められる事業団のあるべき姿について検討する。また、その検討結果を基に、市民、有識者の参画による検討委員会により、NPO法人化、社会福祉法人化等の手法による障害者施設の発展的独立について検討し、福祉事業団の独立を図る。</t>
  </si>
  <si>
    <t>a1</t>
  </si>
  <si>
    <t>a2</t>
  </si>
  <si>
    <t>b2</t>
  </si>
  <si>
    <t>全ての教育施設、子育て施設の小規模修繕に対応できる業務サポートチームに規模の拡大を図る。教育委員会に所属させる</t>
  </si>
  <si>
    <t>新たな職員提案制度の導入(職員の提案から事業立案及び事業化の検討を行う）</t>
  </si>
  <si>
    <t>提案採択後、提案者が責任者となるプロジェクトを立ち上げ、事業化を行うシステムを構築する</t>
  </si>
  <si>
    <t>新たな職員提案制度の導入（職員の意欲や能力を引き出す制度を検討する）</t>
  </si>
  <si>
    <t>(1)</t>
  </si>
  <si>
    <t>(1)</t>
  </si>
  <si>
    <t>(1)</t>
  </si>
  <si>
    <t>検討</t>
  </si>
  <si>
    <t>実施</t>
  </si>
  <si>
    <t>準備（方向性公表）</t>
  </si>
  <si>
    <t>①、②の民間移譲、③の民間移譲の検討、障害者施設の法人化検討</t>
  </si>
  <si>
    <t>法人化検討　　開始</t>
  </si>
  <si>
    <t>法人化</t>
  </si>
  <si>
    <t>企画調整課による進行管理　</t>
  </si>
  <si>
    <t>行政管理課による進行管理</t>
  </si>
  <si>
    <t>保険請求専門事務官の育成を図り、請求漏れがないように万全な体制を作る。</t>
  </si>
  <si>
    <t>処置箋確立・未収金の防止を図る。</t>
  </si>
  <si>
    <t>敬老金、健康管理手当は高齢者が安心して暮らせる仕組みづくりを基本に見直しを行う</t>
  </si>
  <si>
    <t>高齢者理美容券の給付対象者の制限を見直す</t>
  </si>
  <si>
    <t>障害者の福祉タクシー利用券・自動車ガソリン給油券の給付は所得・障害種別・障害状況等により、真に必要度の高い障害者に提供するための見直しを行う</t>
  </si>
  <si>
    <t>利用者アンケート実施</t>
  </si>
  <si>
    <t>障害者(児)ホームヘルプサービスの支給量、支給内容の見直しを行う</t>
  </si>
  <si>
    <t>老人憩いの家「かしの木荘」のあり方を抜本的に見直す</t>
  </si>
  <si>
    <t>かしの木荘は取り壊し、その機能の一部は同一敷地内（福祉ゾーン）の障害福祉関係他施設（希望の家の発展した発達支援センター）との複合施設化の中で継承を図る。それまでの間は機械警備の導入等経営効率化を検討する</t>
  </si>
  <si>
    <t>解体</t>
  </si>
  <si>
    <t>機能移転</t>
  </si>
  <si>
    <t>三位一体改革に伴い、税源移譲や国庫補助負担金の見直しによる影響額を全庁的に把握・分析し、また情報の共有を図り、将来の社会動向、人口の推移を見据えた中長期的計画に基づいた市の予算配分を行なう。</t>
  </si>
  <si>
    <t>分かりにくいと評される単式簿記等の財務情報を、市民行政の行政参画をより一層推進させるため、企業会計手法（複式簿記）の導入を検討する。</t>
  </si>
  <si>
    <t>情報取得</t>
  </si>
  <si>
    <t>先進市調査</t>
  </si>
  <si>
    <t>基本構想・基本計画の進行管理を中心に、行政評価システムの運用、行革大綱の進捗状況等行政管理を専門に担い、市の政策が計画等に基づき的確に反映されるような体制とする　　　　　　　　　　　　　　　　　　　　　　　　　　　　　①基本構想・基本計画は具体的数値目標を設定した実施計画を平成19年度に策定する②平成19年度から20年度に目標設定時、事業実施時（中間期）、事後時（年度終了時）集中管理項目の進捗状況を確認する体制を整える③進行管理の手法として、ヒアリングによる進捗状況の確認を企画調整課と連携し実施する</t>
  </si>
  <si>
    <t>c2</t>
  </si>
  <si>
    <t>c3</t>
  </si>
  <si>
    <t>d2</t>
  </si>
  <si>
    <t>d3</t>
  </si>
  <si>
    <t>e1</t>
  </si>
  <si>
    <t>f2</t>
  </si>
  <si>
    <t>f3</t>
  </si>
  <si>
    <t>g1</t>
  </si>
  <si>
    <t>緑と清流課</t>
  </si>
  <si>
    <t>平成１８年度当初予算編成まで行なっている経常経費の予算部配当方式の問題点、課題点の整理・対策を行いながら、各部・課の執行努力に報いる複数年インセンティブ制度、財源調整制度（貸し借り制度）なども研究しながら、一般財源ベースの完全事業部予算配分方式事業が円滑に達成できるよう調査・研究を行なう。</t>
  </si>
  <si>
    <t>・経常経費に導入</t>
  </si>
  <si>
    <t>一般財源ﾍﾞｰｽの実施検討</t>
  </si>
  <si>
    <t>完全実施</t>
  </si>
  <si>
    <t>市の補助基準を策定し補助金の分類や交付限度を設定する</t>
  </si>
  <si>
    <t>基準作成</t>
  </si>
  <si>
    <t>負担金を分類し根拠法令を明示して見直す</t>
  </si>
  <si>
    <t>補助金を補助基準に従い随時見直しを行う</t>
  </si>
  <si>
    <t>全負担金の根拠法令等を含む検証を行なうとともに、各協議会・団体への加盟費、会議・研修費などに分類し、事業目的が達成されているもの、事業効果の薄れているもの、三位一体改革の影響による国・都の制度廃止に関連するものなどを中心に廃止・縮小を含めた見直しを行う。</t>
  </si>
  <si>
    <t>東京都市町村民交通災害共済負担金の見直し</t>
  </si>
  <si>
    <t>基本計画策定</t>
  </si>
  <si>
    <t>d1</t>
  </si>
  <si>
    <t>Ⅱ　身の丈にあった歳出構造への転換</t>
  </si>
  <si>
    <t>院外にて開催される学会・講習会等の他、院内にて開催される講演会・研究会等にも積極的に参加することにより、最新の医療技術や情報を習得し、診療等の際に生かす。そのことにより、市民の医療に対する信頼性の向上を図る。</t>
  </si>
  <si>
    <t>d1</t>
  </si>
  <si>
    <t>3</t>
  </si>
  <si>
    <t>事務事業の総点検を実施し事務処理方法や事務処理時間など簡素化率20％（平成17年度比）を目標に努力する</t>
  </si>
  <si>
    <t>ｂ</t>
  </si>
  <si>
    <t>c1</t>
  </si>
  <si>
    <t>c4</t>
  </si>
  <si>
    <t>f1</t>
  </si>
  <si>
    <t>g3</t>
  </si>
  <si>
    <t>i1</t>
  </si>
  <si>
    <t>k1</t>
  </si>
  <si>
    <t>l1</t>
  </si>
  <si>
    <t>調査</t>
  </si>
  <si>
    <t>障害福祉課</t>
  </si>
  <si>
    <t>消費生活関連補助事業の一括見直しの検討、実施</t>
  </si>
  <si>
    <t>年　度　計　画</t>
  </si>
  <si>
    <t>推進</t>
  </si>
  <si>
    <t>行政管理部門を創設する（効率的事務事業推進管理を実施する）</t>
  </si>
  <si>
    <t>事務処理方法・事務処理時間の簡素化・短縮化に向けた事務事業の総点検・管理、・改善指導等を行う</t>
  </si>
  <si>
    <t>組織改正・創設・実施</t>
  </si>
  <si>
    <t>職員健康維持及び時間外勤務縮減を図るために、個人市民税当初課税時期の２月から４月の繁忙期に、他課職員による応援体制を構築する。</t>
  </si>
  <si>
    <t>充実</t>
  </si>
  <si>
    <t>一般事務の業務サポートチームの創設し、順次全庁的な繁忙期の応援体制を確立する</t>
  </si>
  <si>
    <t>繁忙期のある職場を抽出・分類し、応援職場の組合せ、随時応援チームの創設等、応援体制を確立する</t>
  </si>
  <si>
    <t>調査・検討</t>
  </si>
  <si>
    <t>g3</t>
  </si>
  <si>
    <t>「障害者保健福祉ひの5か年プラン」に基づき、全身性障害者ホームヘルプサービス事業に係る支給量及び支給内容の見直しを重度身体障害者グループホーム等の代替的インフラの整備を促進しつつ実施する。</t>
  </si>
  <si>
    <t>障害児在宅一時保護制度を見直す</t>
  </si>
  <si>
    <t>市立生活寮（こばと寮・第２こばと寮・第３こばと寮）を自立支援法の法内給付に移行する</t>
  </si>
  <si>
    <t>3</t>
  </si>
  <si>
    <t>3</t>
  </si>
  <si>
    <t>→</t>
  </si>
  <si>
    <t>3</t>
  </si>
  <si>
    <t>(1)</t>
  </si>
  <si>
    <t>合　　　計</t>
  </si>
  <si>
    <t>試行</t>
  </si>
  <si>
    <t>平成20年度を目途に地方公営企業法の全部適用を実施し、事業管理者の権限と責任において病院運営に当たることによって、市立病院の経営健全化を推進する。</t>
  </si>
  <si>
    <t>全適実施準備</t>
  </si>
  <si>
    <t>全適実施</t>
  </si>
  <si>
    <t>中央公民館</t>
  </si>
  <si>
    <t>見直し</t>
  </si>
  <si>
    <t>廃止</t>
  </si>
  <si>
    <t>b</t>
  </si>
  <si>
    <t>c</t>
  </si>
  <si>
    <t>医療技術の向上を図り、市民の医療に対する信頼性の向上に努める</t>
  </si>
  <si>
    <t>市立病院経営健全化計画の見直しを行う。</t>
  </si>
  <si>
    <t>検討</t>
  </si>
  <si>
    <t>実施</t>
  </si>
  <si>
    <t>譲渡</t>
  </si>
  <si>
    <t>募集・選定</t>
  </si>
  <si>
    <t>→</t>
  </si>
  <si>
    <t>→</t>
  </si>
  <si>
    <t>平成17年度</t>
  </si>
  <si>
    <t>平成18年度</t>
  </si>
  <si>
    <t>平成19年度</t>
  </si>
  <si>
    <t>事業計画・5ヵ年計画を見直し、事業の進捗率を上げる。</t>
  </si>
  <si>
    <t>公共施設管理者負担金の導入に合せ、事業計画及び5ヵ年計画を見直し・策定し事業を推進する。</t>
  </si>
  <si>
    <t>事業計画を適確に推進し、精度の高いものとする。</t>
  </si>
  <si>
    <t>新都市建設公社における委託業務設計内容の早期把握・早期調整、事業に関する定期的な情報交換及び改善指導を行い、早期着手・早期完了を遵守させる</t>
  </si>
  <si>
    <t>委託業務評価の導入を検討し、公社への委託内容と実績を精査し的確な事業推進を図る。</t>
  </si>
  <si>
    <t>→</t>
  </si>
  <si>
    <t>都市計画課</t>
  </si>
  <si>
    <t>営業収益の向上、損益分岐点と固定費の圧縮、利益率向上のための短・中期経営戦略を立て、企業体質の強化を図る。</t>
  </si>
  <si>
    <t>㈱日野市企業公社の運営の改善を図る（民間経営のノウハウを取り入れ業務拡大（自主事業の拡大）を図る）</t>
  </si>
  <si>
    <t>「まちなみ等安全緑化事業」、「大菊栽培市民普及事業」、「コスモスアベニュー事業」等の緑化の普及関係について順次代行を進める。</t>
  </si>
  <si>
    <t>代行</t>
  </si>
  <si>
    <r>
      <t>第３次日野市行財政改革大綱実施計画</t>
    </r>
    <r>
      <rPr>
        <sz val="12"/>
        <rFont val="ＭＳ ゴシック"/>
        <family val="3"/>
      </rPr>
      <t>　　　　　</t>
    </r>
    <r>
      <rPr>
        <sz val="14"/>
        <rFont val="HG行書体"/>
        <family val="4"/>
      </rPr>
      <t>～市民サービスの向上を目指した取組～</t>
    </r>
  </si>
  <si>
    <t>平成20年度</t>
  </si>
  <si>
    <t>平成21年度</t>
  </si>
  <si>
    <t>平成22年度</t>
  </si>
  <si>
    <t>政策立案と財政部門の連携を強化し、財政的な裏付けを持ったプランニングを図る</t>
  </si>
  <si>
    <t>現行の業務サポートチームは規模の拡大を図る</t>
  </si>
  <si>
    <t>（３）市立病院の改善</t>
  </si>
  <si>
    <t>市立病院</t>
  </si>
  <si>
    <t>病院医療職員の給与制度を見直し、「働きやすい職場」環境を整備する</t>
  </si>
  <si>
    <t>病院の特殊勤務手当（病院業務手当）の見直しを行う（平成18年度中に検討）</t>
  </si>
  <si>
    <t>健診センターを充実する（人間ドック・脳ドック事業の充実）</t>
  </si>
  <si>
    <t>毎年度、課内で「民間委託検討基準」「新規事業点検基準」を確認し、意識改善に基づき新規事業を構築し、サービスの向上に努める。</t>
  </si>
  <si>
    <t>再検討</t>
  </si>
  <si>
    <t>医療職員の給与改正（特殊勤務手当、宿日直手当）、「働きやすい職場」環境を整備し、効率的に３００床を稼動させるための職員を確保する。</t>
  </si>
  <si>
    <t>特殊勤務手当改正</t>
  </si>
  <si>
    <t>地方公営企業法の全部適用実施に伴い、医事課職員を専門職として経験者を採用する等し、請求漏れをしない体制を作る。</t>
  </si>
  <si>
    <t>Ⅱ</t>
  </si>
  <si>
    <t>(1)</t>
  </si>
  <si>
    <t>Ⅱ</t>
  </si>
  <si>
    <t>Ⅱ</t>
  </si>
  <si>
    <t>Ⅱ</t>
  </si>
  <si>
    <t>Ⅱ</t>
  </si>
  <si>
    <t>運営補助金
検討</t>
  </si>
  <si>
    <t>運営補助金
検討
メーデー補助金
実施</t>
  </si>
  <si>
    <t>運営補助金
見直し
→</t>
  </si>
  <si>
    <t>産業振興課・市民税課</t>
  </si>
  <si>
    <t>工事、設計・測量業務委託に入札参加資格要件を満たした業者はすべて入札に参加できる「制限付一般競争入札」を導入する</t>
  </si>
  <si>
    <t>導入（工事）</t>
  </si>
  <si>
    <t>拡大（工事）</t>
  </si>
  <si>
    <t>導入（委託）</t>
  </si>
  <si>
    <t>拡大（委託）</t>
  </si>
  <si>
    <t>区画整理課</t>
  </si>
  <si>
    <t>下水道課</t>
  </si>
  <si>
    <t>庶務課</t>
  </si>
  <si>
    <t>全課</t>
  </si>
  <si>
    <t>O</t>
  </si>
  <si>
    <t>全事業について、不要書類・不要事務の抽出・廃止により事務処理方法の簡略化、事務処理時間の短縮を図り、平成２２年度までに簡素化率２０％を目指す。検証は事務簡素化委員会（行政管理部門・職員課を主体に組織）を立ち上げ、委員会で、各課職員の事務量平準化後の残業時間数の短縮により、事務処理時間の短縮を測定する。事務処理方法の簡略化は、事務事業量調査による各事務所要時間の短縮をもって測定する。</t>
  </si>
  <si>
    <t>敬老金、健康管理手当は長寿のお祝いとして、給付対象年齢を節目歳などに見直し、併せて高齢者健康づくり施策の充実・拡大を図る。</t>
  </si>
  <si>
    <t>高齢者記念品は長寿のお祝いとして、給付対象年齢の見直しをおこなう。</t>
  </si>
  <si>
    <t>対象者を見直すにあたり、理容・美容業者の価格設定が多様化してきているため、
①施設入所者②要介護４、５の方③その他医師の指示があった場合について検討する。
さらに、今後超高齢化社会を迎える中で、寝たきり高齢者出張費に限定するなど、真に必要とする高齢者への給付事業内容を検討する</t>
  </si>
  <si>
    <t>第2こばと寮はNPO法人・愛隣舎に、またこばと寮(「つぐみ」に名称変更)及び第3こばと寮(「ののか」に名称変更)はNPO法人・やまぼうしに運営主体を移し、3施設全てを自立支援給付に移行させる</t>
  </si>
  <si>
    <t>補助基準を策定し、補助金の分類や交付限度を設定することで補助事業の目的・内容を明確にし、事業の廃止を含めた大幅な見直しを行う。</t>
  </si>
  <si>
    <t>3</t>
  </si>
  <si>
    <t>経済性に配慮しつつ価格以外の多様な要素をも考慮して価格及び品質が総合的に優れた内容の契約する「総合評価落札方式」を検討する。　　</t>
  </si>
  <si>
    <t>3</t>
  </si>
  <si>
    <t>j1</t>
  </si>
  <si>
    <t>東京都への水道業務の移行計画に基づき、順次業務を移行し、水道事業事務委託の解消を進めていく。平成２１年３月３１日を以って事務委託完全解消</t>
  </si>
  <si>
    <t>汚水幹線ルートの道路を優先的に整備がされるよう区画整理事業と調整を図り、早期に汚水幹線の整備を図る。</t>
  </si>
  <si>
    <t>高齢者事業については、介護保険事業の範囲の中で、民間の知識と経験などその活力を活用することにより高齢者福祉の一層の向上を図るため、①特別養護老人ホーム浅川苑及び②浅川苑サービスセンターを平成19年度に民間移譲するとともに、③栄町サービスセンターについても民間移譲を検討する。今後の事業団のあり方については、障害者事業を中心に自立した経営基盤の確立を目指し、専門家、市民の参画による検討委員会を設置し、自立支援法への対応と合わせ、発展的解散を視野に入れた新たな枠組みによる社会福祉法人化等を検討する。</t>
  </si>
  <si>
    <t>平成１９年度浅川苑を民間に移譲する。移譲には一定期間をかけて施設運営に支障のない体制をとる</t>
  </si>
  <si>
    <t>募集・選定・移行準備</t>
  </si>
  <si>
    <t>浅川苑サービスセンターの民間移譲を検討する。なお、移譲には一定期間をかけて施設運営に支障のない体制をとる</t>
  </si>
  <si>
    <t>募集・選定・移行準備</t>
  </si>
  <si>
    <t>栄町サービスセンターの民間移譲を検討する。なお、移譲には一定期間をかけて施設運営に支障のない体制をとる</t>
  </si>
  <si>
    <t>平成１８年度から３カ年計画で給与体系を見直し、適正化を図る。18年度：本俸を５％削減、地域手当１％削減、扶養手当、住居手当、係長･主任手当の改正、退職者不補充、19年度：本俸を４％削減、20年度：本俸を４％削減、係長、主任手当の廃止</t>
  </si>
  <si>
    <t>特定公益増進法人の認定が受けられるよう体制を強化する。　　</t>
  </si>
  <si>
    <t>平成20年度事業部署予算配当方式完全実施に合わせ、現行の企画調整課と財政課を統合し、財政的視野を政策立案に反映できる部署の創設をする。</t>
  </si>
  <si>
    <t>地方公営企業法の全部適用を実施し、日野市立病院の経営健全化を推進する</t>
  </si>
  <si>
    <t>検討</t>
  </si>
  <si>
    <t>ひの市民リサイクルショップ回転市場補助金の見直し</t>
  </si>
  <si>
    <t>各種補助金の適正交付を判断する部署を明確にし、すでに所期の目的を達成したものについては、早急に廃止、見直しの検討をする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</si>
</sst>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 &quot;#,##0&quot;円&quot;"/>
    <numFmt numFmtId="180" formatCode="0_ "/>
    <numFmt numFmtId="181" formatCode="0;&quot;△ &quot;0"/>
    <numFmt numFmtId="182" formatCode="&quot;Yes&quot;;&quot;Yes&quot;;&quot;No&quot;"/>
    <numFmt numFmtId="183" formatCode="&quot;True&quot;;&quot;True&quot;;&quot;False&quot;"/>
    <numFmt numFmtId="184" formatCode="&quot;On&quot;;&quot;On&quot;;&quot;Off&quot;"/>
    <numFmt numFmtId="185" formatCode="[$€-2]\ #,##0.00_);[Red]\([$€-2]\ #,##0.00\)"/>
  </numFmts>
  <fonts count="15">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8"/>
      <name val="ＭＳ Ｐゴシック"/>
      <family val="3"/>
    </font>
    <font>
      <sz val="8"/>
      <name val="ＭＳ ゴシック"/>
      <family val="3"/>
    </font>
    <font>
      <sz val="16"/>
      <name val="ＭＳ ゴシック"/>
      <family val="3"/>
    </font>
    <font>
      <sz val="12"/>
      <name val="ＭＳ ゴシック"/>
      <family val="3"/>
    </font>
    <font>
      <sz val="14"/>
      <name val="HG行書体"/>
      <family val="4"/>
    </font>
    <font>
      <b/>
      <sz val="16"/>
      <name val="ＭＳ ゴシック"/>
      <family val="3"/>
    </font>
    <font>
      <b/>
      <sz val="14"/>
      <name val="ＭＳ Ｐゴシック"/>
      <family val="3"/>
    </font>
  </fonts>
  <fills count="2">
    <fill>
      <patternFill/>
    </fill>
    <fill>
      <patternFill patternType="gray125"/>
    </fill>
  </fills>
  <borders count="33">
    <border>
      <left/>
      <right/>
      <top/>
      <bottom/>
      <diagonal/>
    </border>
    <border>
      <left style="thin"/>
      <right style="thin"/>
      <top style="thin"/>
      <bottom style="thin"/>
    </border>
    <border>
      <left style="thin"/>
      <right style="thin"/>
      <top style="medium"/>
      <bottom style="thin"/>
    </border>
    <border>
      <left style="thin"/>
      <right style="thin"/>
      <top style="thin"/>
      <bottom>
        <color indexed="63"/>
      </bottom>
    </border>
    <border>
      <left style="medium"/>
      <right style="medium"/>
      <top style="thin"/>
      <bottom style="thin"/>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thin"/>
      <right style="thin"/>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60">
    <xf numFmtId="0" fontId="0" fillId="0" borderId="0" xfId="0" applyAlignment="1">
      <alignment vertical="center"/>
    </xf>
    <xf numFmtId="0" fontId="2"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0" xfId="0" applyFont="1" applyAlignment="1">
      <alignment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center"/>
    </xf>
    <xf numFmtId="0" fontId="3" fillId="0" borderId="0" xfId="0" applyFont="1" applyAlignment="1">
      <alignment vertical="center"/>
    </xf>
    <xf numFmtId="0" fontId="3" fillId="0" borderId="1" xfId="0" applyFont="1" applyBorder="1" applyAlignment="1">
      <alignment horizontal="justify" vertical="center"/>
    </xf>
    <xf numFmtId="0" fontId="2" fillId="0" borderId="1" xfId="0" applyFont="1" applyFill="1" applyBorder="1" applyAlignment="1">
      <alignment vertical="center"/>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ont="1" applyBorder="1" applyAlignment="1">
      <alignment vertical="center" wrapText="1"/>
    </xf>
    <xf numFmtId="49" fontId="0" fillId="0" borderId="1" xfId="0" applyNumberFormat="1" applyFont="1" applyBorder="1" applyAlignment="1">
      <alignment vertical="center"/>
    </xf>
    <xf numFmtId="0" fontId="0" fillId="0" borderId="1" xfId="0" applyFont="1" applyBorder="1" applyAlignment="1">
      <alignment vertical="center"/>
    </xf>
    <xf numFmtId="49" fontId="0" fillId="0" borderId="1" xfId="0" applyNumberFormat="1" applyFont="1" applyBorder="1" applyAlignment="1">
      <alignment vertical="center" wrapText="1"/>
    </xf>
    <xf numFmtId="49" fontId="0" fillId="0" borderId="1" xfId="0" applyNumberFormat="1" applyFont="1" applyFill="1" applyBorder="1" applyAlignment="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xf>
    <xf numFmtId="49" fontId="0" fillId="0" borderId="2" xfId="0" applyNumberFormat="1" applyFont="1" applyFill="1" applyBorder="1" applyAlignment="1">
      <alignment vertical="center" wrapText="1"/>
    </xf>
    <xf numFmtId="49" fontId="0" fillId="0" borderId="2" xfId="0" applyNumberFormat="1" applyFont="1" applyFill="1" applyBorder="1" applyAlignment="1">
      <alignment vertical="center"/>
    </xf>
    <xf numFmtId="0" fontId="2" fillId="0" borderId="2" xfId="0" applyFont="1" applyBorder="1" applyAlignment="1">
      <alignment horizontal="justify" vertical="center"/>
    </xf>
    <xf numFmtId="0" fontId="2" fillId="0" borderId="2" xfId="0" applyFont="1" applyFill="1" applyBorder="1" applyAlignment="1">
      <alignment horizontal="left" vertical="center" wrapText="1"/>
    </xf>
    <xf numFmtId="0" fontId="0" fillId="0" borderId="0" xfId="0" applyFont="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vertical="center"/>
    </xf>
    <xf numFmtId="0" fontId="0" fillId="0" borderId="3" xfId="0" applyFont="1" applyFill="1" applyBorder="1" applyAlignment="1">
      <alignment vertical="center"/>
    </xf>
    <xf numFmtId="0" fontId="2" fillId="0" borderId="3" xfId="0" applyFont="1" applyFill="1" applyBorder="1" applyAlignment="1">
      <alignment vertical="center"/>
    </xf>
    <xf numFmtId="49" fontId="0" fillId="0" borderId="3" xfId="0" applyNumberFormat="1" applyFont="1" applyFill="1" applyBorder="1" applyAlignment="1">
      <alignment vertical="center"/>
    </xf>
    <xf numFmtId="0" fontId="2" fillId="0" borderId="3" xfId="0" applyFont="1" applyFill="1" applyBorder="1" applyAlignment="1">
      <alignment vertical="center" wrapText="1"/>
    </xf>
    <xf numFmtId="0" fontId="4" fillId="0" borderId="4" xfId="0" applyFont="1" applyBorder="1" applyAlignment="1">
      <alignment vertical="center"/>
    </xf>
    <xf numFmtId="0" fontId="4" fillId="0" borderId="4" xfId="0" applyFont="1" applyBorder="1" applyAlignment="1">
      <alignment vertical="center" wrapText="1"/>
    </xf>
    <xf numFmtId="49" fontId="0" fillId="0" borderId="5" xfId="0" applyNumberFormat="1" applyFont="1" applyBorder="1" applyAlignment="1">
      <alignment vertical="center" wrapText="1"/>
    </xf>
    <xf numFmtId="49" fontId="0" fillId="0" borderId="5" xfId="0" applyNumberFormat="1" applyFont="1" applyFill="1" applyBorder="1" applyAlignment="1">
      <alignment vertical="center" wrapText="1"/>
    </xf>
    <xf numFmtId="0" fontId="4" fillId="0" borderId="4" xfId="0" applyFont="1" applyFill="1" applyBorder="1" applyAlignment="1">
      <alignment vertical="center"/>
    </xf>
    <xf numFmtId="49" fontId="0" fillId="0" borderId="6" xfId="0" applyNumberFormat="1" applyFont="1" applyFill="1" applyBorder="1" applyAlignment="1">
      <alignment vertical="center" wrapText="1"/>
    </xf>
    <xf numFmtId="49" fontId="0" fillId="0" borderId="7" xfId="0" applyNumberFormat="1" applyFont="1" applyFill="1" applyBorder="1" applyAlignment="1">
      <alignment vertical="center" wrapText="1"/>
    </xf>
    <xf numFmtId="0" fontId="4" fillId="0" borderId="8"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4" xfId="0" applyFont="1" applyFill="1" applyBorder="1" applyAlignment="1">
      <alignment vertical="center" wrapText="1"/>
    </xf>
    <xf numFmtId="0" fontId="4" fillId="0"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Fill="1" applyBorder="1" applyAlignment="1">
      <alignment horizontal="center" vertical="center"/>
    </xf>
    <xf numFmtId="177" fontId="4" fillId="0" borderId="2" xfId="0" applyNumberFormat="1" applyFont="1" applyBorder="1" applyAlignment="1">
      <alignment vertical="center"/>
    </xf>
    <xf numFmtId="0" fontId="4" fillId="0" borderId="2" xfId="0" applyFont="1" applyBorder="1" applyAlignment="1">
      <alignment vertical="center"/>
    </xf>
    <xf numFmtId="177" fontId="4" fillId="0" borderId="13" xfId="0" applyNumberFormat="1" applyFont="1" applyBorder="1" applyAlignment="1">
      <alignment vertical="center"/>
    </xf>
    <xf numFmtId="177" fontId="4" fillId="0" borderId="1" xfId="0" applyNumberFormat="1" applyFont="1" applyBorder="1" applyAlignment="1">
      <alignment vertical="center"/>
    </xf>
    <xf numFmtId="0" fontId="4" fillId="0" borderId="1" xfId="0" applyFont="1" applyBorder="1" applyAlignment="1">
      <alignment vertical="center"/>
    </xf>
    <xf numFmtId="177" fontId="4" fillId="0" borderId="14" xfId="0" applyNumberFormat="1" applyFont="1" applyBorder="1" applyAlignment="1">
      <alignment vertical="center"/>
    </xf>
    <xf numFmtId="177" fontId="4" fillId="0" borderId="1" xfId="0" applyNumberFormat="1" applyFont="1" applyFill="1" applyBorder="1" applyAlignment="1">
      <alignment vertical="center"/>
    </xf>
    <xf numFmtId="0" fontId="4" fillId="0" borderId="3" xfId="0" applyFont="1" applyFill="1" applyBorder="1" applyAlignment="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vertical="center"/>
    </xf>
    <xf numFmtId="177" fontId="4" fillId="0" borderId="11" xfId="0" applyNumberFormat="1" applyFont="1" applyBorder="1" applyAlignment="1">
      <alignment vertical="center"/>
    </xf>
    <xf numFmtId="177" fontId="4" fillId="0" borderId="0" xfId="0" applyNumberFormat="1" applyFont="1" applyBorder="1" applyAlignment="1">
      <alignment vertical="center"/>
    </xf>
    <xf numFmtId="38" fontId="4" fillId="0" borderId="11" xfId="17" applyFont="1" applyBorder="1" applyAlignment="1">
      <alignment vertical="center"/>
    </xf>
    <xf numFmtId="38" fontId="4" fillId="0" borderId="18" xfId="17" applyFont="1" applyBorder="1" applyAlignment="1">
      <alignment vertical="center"/>
    </xf>
    <xf numFmtId="177" fontId="4" fillId="0" borderId="1" xfId="0" applyNumberFormat="1" applyFont="1" applyBorder="1" applyAlignment="1">
      <alignment horizontal="right" vertical="center" wrapText="1"/>
    </xf>
    <xf numFmtId="177" fontId="4" fillId="0" borderId="12" xfId="0" applyNumberFormat="1" applyFont="1" applyBorder="1" applyAlignment="1">
      <alignment vertical="center"/>
    </xf>
    <xf numFmtId="176" fontId="4" fillId="0" borderId="1" xfId="0" applyNumberFormat="1" applyFont="1" applyBorder="1" applyAlignment="1">
      <alignment vertical="center"/>
    </xf>
    <xf numFmtId="38" fontId="4" fillId="0" borderId="0" xfId="17" applyFont="1" applyBorder="1" applyAlignment="1">
      <alignment vertical="center"/>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top"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top" wrapText="1"/>
    </xf>
    <xf numFmtId="0" fontId="4" fillId="0" borderId="2" xfId="0" applyFont="1" applyBorder="1" applyAlignment="1">
      <alignment horizontal="center" vertical="center"/>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justify" vertical="center"/>
    </xf>
    <xf numFmtId="0" fontId="8" fillId="0" borderId="1" xfId="0" applyFont="1" applyBorder="1" applyAlignment="1">
      <alignment horizontal="center" vertical="center" wrapText="1"/>
    </xf>
    <xf numFmtId="177" fontId="4" fillId="0" borderId="19" xfId="0" applyNumberFormat="1" applyFont="1" applyBorder="1" applyAlignment="1">
      <alignment horizontal="center" vertical="center" wrapText="1"/>
    </xf>
    <xf numFmtId="177" fontId="4" fillId="0" borderId="19" xfId="0" applyNumberFormat="1" applyFont="1" applyBorder="1" applyAlignment="1">
      <alignment horizontal="right" vertical="center" wrapText="1"/>
    </xf>
    <xf numFmtId="0" fontId="4" fillId="0" borderId="20" xfId="0" applyFont="1" applyFill="1" applyBorder="1" applyAlignment="1">
      <alignment vertical="center" wrapText="1"/>
    </xf>
    <xf numFmtId="0" fontId="4" fillId="0" borderId="2" xfId="0" applyFont="1" applyBorder="1" applyAlignment="1">
      <alignment vertical="center"/>
    </xf>
    <xf numFmtId="0" fontId="7" fillId="0" borderId="0" xfId="0" applyFont="1" applyBorder="1" applyAlignment="1">
      <alignment horizontal="center" vertical="center"/>
    </xf>
    <xf numFmtId="0" fontId="2" fillId="0" borderId="0" xfId="0" applyFont="1" applyAlignment="1">
      <alignment horizontal="justify" vertical="center"/>
    </xf>
    <xf numFmtId="0" fontId="0" fillId="0" borderId="0" xfId="0" applyFont="1" applyBorder="1" applyAlignment="1">
      <alignment vertical="center"/>
    </xf>
    <xf numFmtId="0" fontId="0" fillId="0" borderId="0" xfId="0" applyFont="1" applyFill="1" applyBorder="1" applyAlignment="1">
      <alignment vertical="center"/>
    </xf>
    <xf numFmtId="0" fontId="9" fillId="0" borderId="4" xfId="0" applyFont="1" applyBorder="1" applyAlignment="1">
      <alignment vertical="center" wrapText="1"/>
    </xf>
    <xf numFmtId="0" fontId="0" fillId="0" borderId="0" xfId="0" applyFont="1" applyAlignment="1">
      <alignment vertical="center"/>
    </xf>
    <xf numFmtId="0" fontId="0" fillId="0" borderId="4"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Alignment="1">
      <alignment vertical="center"/>
    </xf>
    <xf numFmtId="0" fontId="0" fillId="0" borderId="4" xfId="0" applyFont="1" applyFill="1" applyBorder="1" applyAlignment="1">
      <alignment horizontal="center" vertical="center"/>
    </xf>
    <xf numFmtId="49" fontId="0" fillId="0" borderId="5" xfId="0" applyNumberFormat="1" applyFont="1" applyFill="1" applyBorder="1" applyAlignment="1">
      <alignment vertical="center" wrapText="1"/>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vertical="center"/>
    </xf>
    <xf numFmtId="0" fontId="0" fillId="0" borderId="1" xfId="0" applyFont="1" applyFill="1" applyBorder="1" applyAlignment="1">
      <alignment vertical="center"/>
    </xf>
    <xf numFmtId="0" fontId="13" fillId="0" borderId="0" xfId="0" applyFont="1" applyFill="1" applyAlignment="1">
      <alignment horizontal="left" vertical="center"/>
    </xf>
    <xf numFmtId="0" fontId="10" fillId="0" borderId="0" xfId="0" applyFont="1" applyAlignment="1">
      <alignment horizontal="left" vertical="center"/>
    </xf>
    <xf numFmtId="49" fontId="7" fillId="0" borderId="23"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49" fontId="7" fillId="0" borderId="0" xfId="0" applyNumberFormat="1" applyFont="1" applyBorder="1" applyAlignment="1">
      <alignment vertical="center"/>
    </xf>
    <xf numFmtId="49" fontId="7" fillId="0" borderId="26" xfId="0" applyNumberFormat="1" applyFont="1" applyBorder="1" applyAlignment="1">
      <alignment vertical="center"/>
    </xf>
    <xf numFmtId="0" fontId="7" fillId="0" borderId="26" xfId="0" applyFont="1" applyBorder="1" applyAlignment="1">
      <alignment vertical="center"/>
    </xf>
    <xf numFmtId="0" fontId="7" fillId="0" borderId="23" xfId="0" applyFont="1" applyBorder="1" applyAlignment="1">
      <alignment horizontal="center" vertical="center"/>
    </xf>
    <xf numFmtId="0" fontId="7"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25" xfId="0" applyFont="1" applyBorder="1" applyAlignment="1">
      <alignment horizontal="center" vertical="center"/>
    </xf>
    <xf numFmtId="0" fontId="0" fillId="0" borderId="2" xfId="0" applyFont="1" applyBorder="1" applyAlignment="1">
      <alignment horizontal="center" vertical="center" wrapText="1"/>
    </xf>
    <xf numFmtId="0" fontId="0" fillId="0" borderId="11" xfId="0" applyFont="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xf>
    <xf numFmtId="0" fontId="7" fillId="0" borderId="26" xfId="0" applyFont="1" applyFill="1" applyBorder="1" applyAlignment="1">
      <alignment vertical="center"/>
    </xf>
    <xf numFmtId="49" fontId="14" fillId="0" borderId="0" xfId="0" applyNumberFormat="1" applyFont="1" applyBorder="1" applyAlignment="1">
      <alignment vertical="center"/>
    </xf>
    <xf numFmtId="0" fontId="14"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109</xdr:row>
      <xdr:rowOff>0</xdr:rowOff>
    </xdr:from>
    <xdr:to>
      <xdr:col>8</xdr:col>
      <xdr:colOff>685800</xdr:colOff>
      <xdr:row>109</xdr:row>
      <xdr:rowOff>0</xdr:rowOff>
    </xdr:to>
    <xdr:sp>
      <xdr:nvSpPr>
        <xdr:cNvPr id="1" name="AutoShape 1"/>
        <xdr:cNvSpPr>
          <a:spLocks/>
        </xdr:cNvSpPr>
      </xdr:nvSpPr>
      <xdr:spPr>
        <a:xfrm>
          <a:off x="7372350" y="66351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xdr:row>
      <xdr:rowOff>0</xdr:rowOff>
    </xdr:from>
    <xdr:to>
      <xdr:col>28</xdr:col>
      <xdr:colOff>0</xdr:colOff>
      <xdr:row>5</xdr:row>
      <xdr:rowOff>0</xdr:rowOff>
    </xdr:to>
    <xdr:sp>
      <xdr:nvSpPr>
        <xdr:cNvPr id="2" name="Line 2"/>
        <xdr:cNvSpPr>
          <a:spLocks/>
        </xdr:cNvSpPr>
      </xdr:nvSpPr>
      <xdr:spPr>
        <a:xfrm>
          <a:off x="17078325" y="1428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685800</xdr:colOff>
      <xdr:row>109</xdr:row>
      <xdr:rowOff>0</xdr:rowOff>
    </xdr:from>
    <xdr:to>
      <xdr:col>8</xdr:col>
      <xdr:colOff>685800</xdr:colOff>
      <xdr:row>109</xdr:row>
      <xdr:rowOff>0</xdr:rowOff>
    </xdr:to>
    <xdr:sp>
      <xdr:nvSpPr>
        <xdr:cNvPr id="3" name="AutoShape 3"/>
        <xdr:cNvSpPr>
          <a:spLocks/>
        </xdr:cNvSpPr>
      </xdr:nvSpPr>
      <xdr:spPr>
        <a:xfrm>
          <a:off x="7372350" y="66351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64</xdr:row>
      <xdr:rowOff>0</xdr:rowOff>
    </xdr:from>
    <xdr:to>
      <xdr:col>28</xdr:col>
      <xdr:colOff>0</xdr:colOff>
      <xdr:row>64</xdr:row>
      <xdr:rowOff>0</xdr:rowOff>
    </xdr:to>
    <xdr:sp>
      <xdr:nvSpPr>
        <xdr:cNvPr id="4" name="Line 5"/>
        <xdr:cNvSpPr>
          <a:spLocks/>
        </xdr:cNvSpPr>
      </xdr:nvSpPr>
      <xdr:spPr>
        <a:xfrm>
          <a:off x="17078325" y="40195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85</xdr:row>
      <xdr:rowOff>0</xdr:rowOff>
    </xdr:from>
    <xdr:to>
      <xdr:col>28</xdr:col>
      <xdr:colOff>0</xdr:colOff>
      <xdr:row>85</xdr:row>
      <xdr:rowOff>0</xdr:rowOff>
    </xdr:to>
    <xdr:sp>
      <xdr:nvSpPr>
        <xdr:cNvPr id="5" name="Line 6"/>
        <xdr:cNvSpPr>
          <a:spLocks/>
        </xdr:cNvSpPr>
      </xdr:nvSpPr>
      <xdr:spPr>
        <a:xfrm>
          <a:off x="17078325" y="5176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109"/>
  <sheetViews>
    <sheetView tabSelected="1" zoomScale="75" zoomScaleNormal="75" workbookViewId="0" topLeftCell="A76">
      <selection activeCell="A86" sqref="A86:H86"/>
    </sheetView>
  </sheetViews>
  <sheetFormatPr defaultColWidth="9.00390625" defaultRowHeight="13.5"/>
  <cols>
    <col min="1" max="1" width="4.50390625" style="118" customWidth="1"/>
    <col min="2" max="2" width="2.875" style="39" customWidth="1"/>
    <col min="3" max="3" width="2.75390625" style="39" customWidth="1"/>
    <col min="4" max="4" width="3.125" style="39" customWidth="1"/>
    <col min="5" max="5" width="2.25390625" style="39" customWidth="1"/>
    <col min="6" max="6" width="2.875" style="8" customWidth="1"/>
    <col min="7" max="7" width="25.75390625" style="39" customWidth="1"/>
    <col min="8" max="8" width="43.625" style="114" customWidth="1"/>
    <col min="9" max="12" width="9.00390625" style="84" customWidth="1"/>
    <col min="13" max="13" width="9.125" style="84" bestFit="1" customWidth="1"/>
    <col min="14" max="14" width="9.00390625" style="84" customWidth="1"/>
    <col min="15" max="20" width="2.625" style="84" customWidth="1"/>
    <col min="21" max="21" width="7.625" style="55" customWidth="1"/>
    <col min="22" max="27" width="8.125" style="55" customWidth="1"/>
    <col min="28" max="28" width="10.125" style="55" customWidth="1"/>
    <col min="29" max="16384" width="9.00390625" style="39" customWidth="1"/>
  </cols>
  <sheetData>
    <row r="1" spans="1:14" ht="23.25" customHeight="1">
      <c r="A1" s="129" t="s">
        <v>396</v>
      </c>
      <c r="B1" s="130"/>
      <c r="C1" s="130"/>
      <c r="D1" s="130"/>
      <c r="E1" s="130"/>
      <c r="F1" s="130"/>
      <c r="G1" s="130"/>
      <c r="H1" s="130"/>
      <c r="I1" s="130"/>
      <c r="J1" s="130"/>
      <c r="K1" s="130"/>
      <c r="L1" s="130"/>
      <c r="M1" s="130"/>
      <c r="N1" s="130"/>
    </row>
    <row r="2" spans="1:7" ht="23.25" customHeight="1">
      <c r="A2" s="119"/>
      <c r="B2" s="16"/>
      <c r="G2" s="120"/>
    </row>
    <row r="3" spans="1:28" ht="19.5" customHeight="1" thickBot="1">
      <c r="A3" s="158" t="s">
        <v>329</v>
      </c>
      <c r="B3" s="159"/>
      <c r="C3" s="159"/>
      <c r="D3" s="159"/>
      <c r="E3" s="159"/>
      <c r="F3" s="159"/>
      <c r="G3" s="159"/>
      <c r="H3" s="159"/>
      <c r="J3" s="95"/>
      <c r="K3" s="95"/>
      <c r="L3" s="95"/>
      <c r="M3" s="95"/>
      <c r="N3" s="95"/>
      <c r="O3" s="95"/>
      <c r="P3" s="95"/>
      <c r="Q3" s="95"/>
      <c r="R3" s="95"/>
      <c r="S3" s="95"/>
      <c r="T3" s="95"/>
      <c r="AB3" s="56"/>
    </row>
    <row r="4" spans="1:28" ht="23.25" customHeight="1">
      <c r="A4" s="121" t="s">
        <v>106</v>
      </c>
      <c r="B4" s="151" t="s">
        <v>229</v>
      </c>
      <c r="C4" s="153" t="s">
        <v>30</v>
      </c>
      <c r="D4" s="153" t="s">
        <v>31</v>
      </c>
      <c r="E4" s="155" t="s">
        <v>32</v>
      </c>
      <c r="F4" s="153" t="s">
        <v>17</v>
      </c>
      <c r="G4" s="141" t="s">
        <v>65</v>
      </c>
      <c r="H4" s="141" t="s">
        <v>64</v>
      </c>
      <c r="I4" s="143" t="s">
        <v>345</v>
      </c>
      <c r="J4" s="143"/>
      <c r="K4" s="143"/>
      <c r="L4" s="143"/>
      <c r="M4" s="143"/>
      <c r="N4" s="143"/>
      <c r="O4" s="148" t="s">
        <v>37</v>
      </c>
      <c r="P4" s="149"/>
      <c r="Q4" s="149"/>
      <c r="R4" s="149"/>
      <c r="S4" s="149"/>
      <c r="T4" s="150"/>
      <c r="U4" s="145" t="s">
        <v>26</v>
      </c>
      <c r="V4" s="146"/>
      <c r="W4" s="146"/>
      <c r="X4" s="146"/>
      <c r="Y4" s="146"/>
      <c r="Z4" s="146"/>
      <c r="AA4" s="147"/>
      <c r="AB4" s="139" t="s">
        <v>234</v>
      </c>
    </row>
    <row r="5" spans="1:28" ht="23.25" customHeight="1" thickBot="1">
      <c r="A5" s="122" t="s">
        <v>431</v>
      </c>
      <c r="B5" s="152"/>
      <c r="C5" s="154"/>
      <c r="D5" s="154"/>
      <c r="E5" s="156"/>
      <c r="F5" s="154"/>
      <c r="G5" s="142"/>
      <c r="H5" s="144"/>
      <c r="I5" s="96" t="s">
        <v>382</v>
      </c>
      <c r="J5" s="96" t="s">
        <v>383</v>
      </c>
      <c r="K5" s="96" t="s">
        <v>384</v>
      </c>
      <c r="L5" s="96" t="s">
        <v>397</v>
      </c>
      <c r="M5" s="96" t="s">
        <v>398</v>
      </c>
      <c r="N5" s="97" t="s">
        <v>399</v>
      </c>
      <c r="O5" s="85">
        <v>17</v>
      </c>
      <c r="P5" s="85">
        <v>18</v>
      </c>
      <c r="Q5" s="85">
        <v>19</v>
      </c>
      <c r="R5" s="85">
        <v>20</v>
      </c>
      <c r="S5" s="85">
        <v>21</v>
      </c>
      <c r="T5" s="85">
        <v>22</v>
      </c>
      <c r="U5" s="60" t="s">
        <v>382</v>
      </c>
      <c r="V5" s="60" t="s">
        <v>383</v>
      </c>
      <c r="W5" s="60" t="s">
        <v>384</v>
      </c>
      <c r="X5" s="60" t="s">
        <v>397</v>
      </c>
      <c r="Y5" s="60" t="s">
        <v>398</v>
      </c>
      <c r="Z5" s="60" t="s">
        <v>399</v>
      </c>
      <c r="AA5" s="61" t="s">
        <v>364</v>
      </c>
      <c r="AB5" s="140"/>
    </row>
    <row r="6" spans="1:28" ht="19.5" customHeight="1">
      <c r="A6" s="134"/>
      <c r="B6" s="138"/>
      <c r="C6" s="138"/>
      <c r="D6" s="138"/>
      <c r="E6" s="138"/>
      <c r="F6" s="138"/>
      <c r="G6" s="138"/>
      <c r="H6" s="138"/>
      <c r="J6" s="95"/>
      <c r="K6" s="95"/>
      <c r="L6" s="95"/>
      <c r="M6" s="95"/>
      <c r="N6" s="95"/>
      <c r="O6" s="95"/>
      <c r="P6" s="95"/>
      <c r="Q6" s="95"/>
      <c r="R6" s="95"/>
      <c r="S6" s="95"/>
      <c r="T6" s="95"/>
      <c r="AB6" s="56"/>
    </row>
    <row r="7" spans="1:28" ht="19.5" customHeight="1">
      <c r="A7" s="134" t="s">
        <v>43</v>
      </c>
      <c r="B7" s="138"/>
      <c r="C7" s="138"/>
      <c r="D7" s="138"/>
      <c r="E7" s="138"/>
      <c r="F7" s="138"/>
      <c r="G7" s="138"/>
      <c r="H7" s="111"/>
      <c r="I7" s="86"/>
      <c r="J7" s="86"/>
      <c r="K7" s="86"/>
      <c r="L7" s="86"/>
      <c r="M7" s="86"/>
      <c r="N7" s="86"/>
      <c r="AB7" s="56"/>
    </row>
    <row r="8" spans="1:28" ht="19.5" customHeight="1" thickBot="1">
      <c r="A8" s="135" t="s">
        <v>44</v>
      </c>
      <c r="B8" s="136"/>
      <c r="C8" s="136"/>
      <c r="D8" s="136"/>
      <c r="E8" s="136"/>
      <c r="F8" s="136"/>
      <c r="G8" s="136"/>
      <c r="H8" s="111"/>
      <c r="I8" s="86"/>
      <c r="J8" s="86"/>
      <c r="K8" s="86"/>
      <c r="L8" s="86"/>
      <c r="M8" s="86"/>
      <c r="N8" s="86"/>
      <c r="O8" s="86"/>
      <c r="P8" s="86"/>
      <c r="Q8" s="86"/>
      <c r="R8" s="86"/>
      <c r="S8" s="86"/>
      <c r="T8" s="86"/>
      <c r="U8" s="56"/>
      <c r="V8" s="56"/>
      <c r="W8" s="56"/>
      <c r="X8" s="56"/>
      <c r="Y8" s="56"/>
      <c r="Z8" s="56"/>
      <c r="AA8" s="56"/>
      <c r="AB8" s="56"/>
    </row>
    <row r="9" spans="1:28" ht="100.5" customHeight="1">
      <c r="A9" s="117">
        <v>366</v>
      </c>
      <c r="B9" s="52" t="s">
        <v>28</v>
      </c>
      <c r="C9" s="36" t="s">
        <v>332</v>
      </c>
      <c r="D9" s="36" t="s">
        <v>174</v>
      </c>
      <c r="E9" s="34">
        <v>1</v>
      </c>
      <c r="F9" s="41" t="s">
        <v>178</v>
      </c>
      <c r="G9" s="24" t="s">
        <v>333</v>
      </c>
      <c r="H9" s="37" t="s">
        <v>432</v>
      </c>
      <c r="I9" s="92"/>
      <c r="J9" s="21"/>
      <c r="K9" s="101" t="s">
        <v>0</v>
      </c>
      <c r="L9" s="83" t="s">
        <v>231</v>
      </c>
      <c r="M9" s="83" t="s">
        <v>231</v>
      </c>
      <c r="N9" s="83" t="s">
        <v>231</v>
      </c>
      <c r="O9" s="83"/>
      <c r="P9" s="92"/>
      <c r="Q9" s="92"/>
      <c r="R9" s="92"/>
      <c r="S9" s="92"/>
      <c r="T9" s="92"/>
      <c r="U9" s="108"/>
      <c r="V9" s="63"/>
      <c r="W9" s="63"/>
      <c r="X9" s="63"/>
      <c r="Y9" s="63"/>
      <c r="Z9" s="63"/>
      <c r="AA9" s="64"/>
      <c r="AB9" s="57" t="s">
        <v>74</v>
      </c>
    </row>
    <row r="10" spans="1:28" ht="90" customHeight="1">
      <c r="A10" s="115">
        <f>+A9+1</f>
        <v>367</v>
      </c>
      <c r="B10" s="50" t="s">
        <v>111</v>
      </c>
      <c r="C10" s="30" t="s">
        <v>91</v>
      </c>
      <c r="D10" s="30" t="s">
        <v>152</v>
      </c>
      <c r="E10" s="31">
        <v>1</v>
      </c>
      <c r="F10" s="40" t="s">
        <v>99</v>
      </c>
      <c r="G10" s="9" t="s">
        <v>66</v>
      </c>
      <c r="H10" s="5" t="s">
        <v>129</v>
      </c>
      <c r="I10" s="90"/>
      <c r="J10" s="14" t="s">
        <v>73</v>
      </c>
      <c r="K10" s="82" t="s">
        <v>377</v>
      </c>
      <c r="L10" s="82" t="s">
        <v>138</v>
      </c>
      <c r="M10" s="82" t="s">
        <v>138</v>
      </c>
      <c r="N10" s="82" t="s">
        <v>138</v>
      </c>
      <c r="O10" s="90"/>
      <c r="P10" s="90"/>
      <c r="Q10" s="90"/>
      <c r="R10" s="90"/>
      <c r="S10" s="90"/>
      <c r="T10" s="90"/>
      <c r="U10" s="100"/>
      <c r="V10" s="66"/>
      <c r="W10" s="66"/>
      <c r="X10" s="66"/>
      <c r="Y10" s="66"/>
      <c r="Z10" s="66"/>
      <c r="AA10" s="67"/>
      <c r="AB10" s="57" t="s">
        <v>74</v>
      </c>
    </row>
    <row r="11" spans="1:28" ht="48" customHeight="1">
      <c r="A11" s="115">
        <f aca="true" t="shared" si="0" ref="A11:A60">+A10+1</f>
        <v>368</v>
      </c>
      <c r="B11" s="50" t="s">
        <v>111</v>
      </c>
      <c r="C11" s="30" t="s">
        <v>91</v>
      </c>
      <c r="D11" s="30" t="s">
        <v>152</v>
      </c>
      <c r="E11" s="31">
        <v>1</v>
      </c>
      <c r="F11" s="40" t="s">
        <v>334</v>
      </c>
      <c r="G11" s="10" t="s">
        <v>67</v>
      </c>
      <c r="H11" s="20" t="s">
        <v>407</v>
      </c>
      <c r="I11" s="90"/>
      <c r="J11" s="90" t="s">
        <v>377</v>
      </c>
      <c r="K11" s="82" t="s">
        <v>138</v>
      </c>
      <c r="L11" s="82" t="s">
        <v>138</v>
      </c>
      <c r="M11" s="82" t="s">
        <v>138</v>
      </c>
      <c r="N11" s="82" t="s">
        <v>138</v>
      </c>
      <c r="O11" s="90"/>
      <c r="P11" s="90"/>
      <c r="Q11" s="90"/>
      <c r="R11" s="90"/>
      <c r="S11" s="90"/>
      <c r="T11" s="90"/>
      <c r="U11" s="66"/>
      <c r="V11" s="66"/>
      <c r="W11" s="66"/>
      <c r="X11" s="66"/>
      <c r="Y11" s="66"/>
      <c r="Z11" s="66"/>
      <c r="AA11" s="67"/>
      <c r="AB11" s="57" t="s">
        <v>56</v>
      </c>
    </row>
    <row r="12" spans="1:28" ht="48.75" customHeight="1">
      <c r="A12" s="115">
        <f t="shared" si="0"/>
        <v>369</v>
      </c>
      <c r="B12" s="49" t="s">
        <v>412</v>
      </c>
      <c r="C12" s="27" t="s">
        <v>212</v>
      </c>
      <c r="D12" s="27" t="s">
        <v>413</v>
      </c>
      <c r="E12" s="28">
        <v>1</v>
      </c>
      <c r="F12" s="1" t="s">
        <v>335</v>
      </c>
      <c r="G12" s="3" t="s">
        <v>294</v>
      </c>
      <c r="H12" s="15" t="s">
        <v>433</v>
      </c>
      <c r="I12" s="87"/>
      <c r="J12" s="14" t="s">
        <v>187</v>
      </c>
      <c r="K12" s="14" t="s">
        <v>286</v>
      </c>
      <c r="L12" s="82" t="s">
        <v>285</v>
      </c>
      <c r="M12" s="82" t="s">
        <v>138</v>
      </c>
      <c r="N12" s="82" t="s">
        <v>138</v>
      </c>
      <c r="O12" s="14"/>
      <c r="P12" s="14"/>
      <c r="Q12" s="14"/>
      <c r="R12" s="14"/>
      <c r="S12" s="14"/>
      <c r="T12" s="14"/>
      <c r="U12" s="65"/>
      <c r="V12" s="65"/>
      <c r="W12" s="65"/>
      <c r="X12" s="65">
        <v>169070</v>
      </c>
      <c r="Y12" s="65"/>
      <c r="Z12" s="65"/>
      <c r="AA12" s="67">
        <f>SUM(U12:Z12)</f>
        <v>169070</v>
      </c>
      <c r="AB12" s="47" t="s">
        <v>179</v>
      </c>
    </row>
    <row r="13" spans="1:28" ht="40.5" customHeight="1">
      <c r="A13" s="115">
        <f t="shared" si="0"/>
        <v>370</v>
      </c>
      <c r="B13" s="49" t="s">
        <v>415</v>
      </c>
      <c r="C13" s="27" t="s">
        <v>213</v>
      </c>
      <c r="D13" s="27" t="s">
        <v>154</v>
      </c>
      <c r="E13" s="28">
        <v>1</v>
      </c>
      <c r="F13" s="1" t="s">
        <v>308</v>
      </c>
      <c r="G13" s="3" t="s">
        <v>68</v>
      </c>
      <c r="H13" s="15" t="s">
        <v>434</v>
      </c>
      <c r="I13" s="87"/>
      <c r="J13" s="14" t="s">
        <v>187</v>
      </c>
      <c r="K13" s="14" t="s">
        <v>286</v>
      </c>
      <c r="L13" s="82" t="s">
        <v>285</v>
      </c>
      <c r="M13" s="82" t="s">
        <v>138</v>
      </c>
      <c r="N13" s="82" t="s">
        <v>138</v>
      </c>
      <c r="O13" s="14"/>
      <c r="P13" s="14"/>
      <c r="Q13" s="14"/>
      <c r="R13" s="14"/>
      <c r="S13" s="14"/>
      <c r="T13" s="14"/>
      <c r="U13" s="65"/>
      <c r="V13" s="65"/>
      <c r="W13" s="65"/>
      <c r="X13" s="65"/>
      <c r="Y13" s="65"/>
      <c r="Z13" s="65"/>
      <c r="AA13" s="67"/>
      <c r="AB13" s="47" t="s">
        <v>179</v>
      </c>
    </row>
    <row r="14" spans="1:28" ht="90" customHeight="1">
      <c r="A14" s="115">
        <f t="shared" si="0"/>
        <v>371</v>
      </c>
      <c r="B14" s="49" t="s">
        <v>415</v>
      </c>
      <c r="C14" s="27" t="s">
        <v>213</v>
      </c>
      <c r="D14" s="27" t="s">
        <v>154</v>
      </c>
      <c r="E14" s="28">
        <v>1</v>
      </c>
      <c r="F14" s="1" t="s">
        <v>309</v>
      </c>
      <c r="G14" s="3" t="s">
        <v>295</v>
      </c>
      <c r="H14" s="5" t="s">
        <v>435</v>
      </c>
      <c r="I14" s="14"/>
      <c r="J14" s="14" t="s">
        <v>187</v>
      </c>
      <c r="K14" s="14" t="s">
        <v>286</v>
      </c>
      <c r="L14" s="82" t="s">
        <v>377</v>
      </c>
      <c r="M14" s="82" t="s">
        <v>138</v>
      </c>
      <c r="N14" s="82" t="s">
        <v>138</v>
      </c>
      <c r="O14" s="14"/>
      <c r="P14" s="14"/>
      <c r="Q14" s="14"/>
      <c r="R14" s="14"/>
      <c r="S14" s="14"/>
      <c r="T14" s="14"/>
      <c r="U14" s="65"/>
      <c r="V14" s="65"/>
      <c r="W14" s="79"/>
      <c r="X14" s="65">
        <v>9389</v>
      </c>
      <c r="Y14" s="65"/>
      <c r="Z14" s="65"/>
      <c r="AA14" s="67">
        <f aca="true" t="shared" si="1" ref="AA14:AA19">SUM(U14:Z14)</f>
        <v>9389</v>
      </c>
      <c r="AB14" s="47" t="s">
        <v>179</v>
      </c>
    </row>
    <row r="15" spans="1:28" ht="105" customHeight="1">
      <c r="A15" s="115">
        <f t="shared" si="0"/>
        <v>372</v>
      </c>
      <c r="B15" s="50" t="s">
        <v>415</v>
      </c>
      <c r="C15" s="30" t="s">
        <v>213</v>
      </c>
      <c r="D15" s="30" t="s">
        <v>154</v>
      </c>
      <c r="E15" s="31">
        <v>1</v>
      </c>
      <c r="F15" s="18" t="s">
        <v>336</v>
      </c>
      <c r="G15" s="3" t="s">
        <v>296</v>
      </c>
      <c r="H15" s="15" t="s">
        <v>215</v>
      </c>
      <c r="I15" s="14" t="s">
        <v>297</v>
      </c>
      <c r="J15" s="25" t="s">
        <v>376</v>
      </c>
      <c r="K15" s="14" t="s">
        <v>286</v>
      </c>
      <c r="L15" s="82" t="s">
        <v>285</v>
      </c>
      <c r="M15" s="82"/>
      <c r="N15" s="82"/>
      <c r="O15" s="14"/>
      <c r="P15" s="14"/>
      <c r="Q15" s="14"/>
      <c r="R15" s="14"/>
      <c r="S15" s="14"/>
      <c r="T15" s="14"/>
      <c r="U15" s="65"/>
      <c r="V15" s="65"/>
      <c r="W15" s="65"/>
      <c r="X15" s="65">
        <v>10000</v>
      </c>
      <c r="Y15" s="65"/>
      <c r="Z15" s="65"/>
      <c r="AA15" s="67">
        <f t="shared" si="1"/>
        <v>10000</v>
      </c>
      <c r="AB15" s="47" t="s">
        <v>343</v>
      </c>
    </row>
    <row r="16" spans="1:28" ht="58.5" customHeight="1">
      <c r="A16" s="115">
        <f t="shared" si="0"/>
        <v>373</v>
      </c>
      <c r="B16" s="50" t="s">
        <v>416</v>
      </c>
      <c r="C16" s="30" t="s">
        <v>214</v>
      </c>
      <c r="D16" s="30" t="s">
        <v>155</v>
      </c>
      <c r="E16" s="31">
        <v>1</v>
      </c>
      <c r="F16" s="18" t="s">
        <v>328</v>
      </c>
      <c r="G16" s="3" t="s">
        <v>298</v>
      </c>
      <c r="H16" s="20" t="s">
        <v>356</v>
      </c>
      <c r="I16" s="14" t="s">
        <v>377</v>
      </c>
      <c r="J16" s="82"/>
      <c r="K16" s="82"/>
      <c r="L16" s="82" t="s">
        <v>408</v>
      </c>
      <c r="M16" s="82"/>
      <c r="N16" s="82"/>
      <c r="O16" s="14"/>
      <c r="P16" s="14"/>
      <c r="Q16" s="14"/>
      <c r="R16" s="14"/>
      <c r="S16" s="14"/>
      <c r="T16" s="14"/>
      <c r="U16" s="65">
        <v>70432</v>
      </c>
      <c r="V16" s="65"/>
      <c r="W16" s="65"/>
      <c r="X16" s="65"/>
      <c r="Y16" s="65"/>
      <c r="Z16" s="65"/>
      <c r="AA16" s="67">
        <f t="shared" si="1"/>
        <v>70432</v>
      </c>
      <c r="AB16" s="47" t="s">
        <v>343</v>
      </c>
    </row>
    <row r="17" spans="1:28" ht="37.5" customHeight="1">
      <c r="A17" s="115">
        <f t="shared" si="0"/>
        <v>374</v>
      </c>
      <c r="B17" s="49" t="s">
        <v>416</v>
      </c>
      <c r="C17" s="27" t="s">
        <v>214</v>
      </c>
      <c r="D17" s="27" t="s">
        <v>155</v>
      </c>
      <c r="E17" s="28">
        <v>1</v>
      </c>
      <c r="F17" s="1" t="s">
        <v>310</v>
      </c>
      <c r="G17" s="5" t="s">
        <v>357</v>
      </c>
      <c r="H17" s="5" t="s">
        <v>69</v>
      </c>
      <c r="I17" s="87"/>
      <c r="J17" s="14" t="s">
        <v>377</v>
      </c>
      <c r="K17" s="14"/>
      <c r="L17" s="14"/>
      <c r="M17" s="14"/>
      <c r="N17" s="14"/>
      <c r="O17" s="14"/>
      <c r="P17" s="14"/>
      <c r="Q17" s="14"/>
      <c r="R17" s="14"/>
      <c r="S17" s="14"/>
      <c r="T17" s="14"/>
      <c r="U17" s="65"/>
      <c r="V17" s="65">
        <v>4867</v>
      </c>
      <c r="W17" s="65"/>
      <c r="X17" s="65"/>
      <c r="Y17" s="65"/>
      <c r="Z17" s="65"/>
      <c r="AA17" s="67">
        <f t="shared" si="1"/>
        <v>4867</v>
      </c>
      <c r="AB17" s="47" t="s">
        <v>343</v>
      </c>
    </row>
    <row r="18" spans="1:28" ht="50.25" customHeight="1">
      <c r="A18" s="115">
        <f t="shared" si="0"/>
        <v>375</v>
      </c>
      <c r="B18" s="50" t="s">
        <v>416</v>
      </c>
      <c r="C18" s="30" t="s">
        <v>214</v>
      </c>
      <c r="D18" s="30" t="s">
        <v>155</v>
      </c>
      <c r="E18" s="31">
        <v>1</v>
      </c>
      <c r="F18" s="18" t="s">
        <v>311</v>
      </c>
      <c r="G18" s="5" t="s">
        <v>358</v>
      </c>
      <c r="H18" s="5" t="s">
        <v>436</v>
      </c>
      <c r="I18" s="14"/>
      <c r="J18" s="14" t="s">
        <v>377</v>
      </c>
      <c r="K18" s="82"/>
      <c r="L18" s="82"/>
      <c r="M18" s="82"/>
      <c r="N18" s="82"/>
      <c r="O18" s="14"/>
      <c r="P18" s="14"/>
      <c r="Q18" s="14"/>
      <c r="R18" s="14"/>
      <c r="S18" s="14"/>
      <c r="T18" s="14"/>
      <c r="U18" s="65"/>
      <c r="V18" s="65">
        <v>26526</v>
      </c>
      <c r="W18" s="65"/>
      <c r="X18" s="65"/>
      <c r="Y18" s="65"/>
      <c r="Z18" s="65"/>
      <c r="AA18" s="67">
        <f t="shared" si="1"/>
        <v>26526</v>
      </c>
      <c r="AB18" s="47" t="s">
        <v>343</v>
      </c>
    </row>
    <row r="19" spans="1:28" ht="60" customHeight="1">
      <c r="A19" s="115">
        <f t="shared" si="0"/>
        <v>376</v>
      </c>
      <c r="B19" s="49" t="s">
        <v>416</v>
      </c>
      <c r="C19" s="27" t="s">
        <v>214</v>
      </c>
      <c r="D19" s="27" t="s">
        <v>155</v>
      </c>
      <c r="E19" s="28">
        <v>1</v>
      </c>
      <c r="F19" s="1" t="s">
        <v>268</v>
      </c>
      <c r="G19" s="3" t="s">
        <v>299</v>
      </c>
      <c r="H19" s="5" t="s">
        <v>300</v>
      </c>
      <c r="I19" s="14"/>
      <c r="J19" s="14" t="s">
        <v>376</v>
      </c>
      <c r="K19" s="14"/>
      <c r="L19" s="14" t="s">
        <v>301</v>
      </c>
      <c r="M19" s="14" t="s">
        <v>302</v>
      </c>
      <c r="N19" s="14"/>
      <c r="O19" s="14"/>
      <c r="P19" s="14"/>
      <c r="Q19" s="14"/>
      <c r="R19" s="14"/>
      <c r="S19" s="14"/>
      <c r="T19" s="14"/>
      <c r="U19" s="65"/>
      <c r="V19" s="65"/>
      <c r="W19" s="65"/>
      <c r="X19" s="65"/>
      <c r="Y19" s="65">
        <v>10737</v>
      </c>
      <c r="Z19" s="65"/>
      <c r="AA19" s="67">
        <f t="shared" si="1"/>
        <v>10737</v>
      </c>
      <c r="AB19" s="47" t="s">
        <v>179</v>
      </c>
    </row>
    <row r="20" spans="1:28" ht="60.75" customHeight="1">
      <c r="A20" s="115">
        <f t="shared" si="0"/>
        <v>377</v>
      </c>
      <c r="B20" s="49" t="s">
        <v>415</v>
      </c>
      <c r="C20" s="29" t="s">
        <v>213</v>
      </c>
      <c r="D20" s="27" t="s">
        <v>154</v>
      </c>
      <c r="E20" s="28">
        <v>1</v>
      </c>
      <c r="F20" s="1" t="s">
        <v>337</v>
      </c>
      <c r="G20" s="6" t="s">
        <v>116</v>
      </c>
      <c r="H20" s="6" t="s">
        <v>303</v>
      </c>
      <c r="I20" s="14" t="s">
        <v>377</v>
      </c>
      <c r="J20" s="82" t="s">
        <v>138</v>
      </c>
      <c r="K20" s="82" t="s">
        <v>138</v>
      </c>
      <c r="L20" s="82" t="s">
        <v>138</v>
      </c>
      <c r="M20" s="82" t="s">
        <v>138</v>
      </c>
      <c r="N20" s="82" t="s">
        <v>138</v>
      </c>
      <c r="O20" s="14"/>
      <c r="P20" s="14"/>
      <c r="Q20" s="14"/>
      <c r="R20" s="14"/>
      <c r="S20" s="14"/>
      <c r="T20" s="14"/>
      <c r="U20" s="65"/>
      <c r="V20" s="65"/>
      <c r="W20" s="65"/>
      <c r="X20" s="65"/>
      <c r="Y20" s="65"/>
      <c r="Z20" s="65"/>
      <c r="AA20" s="67"/>
      <c r="AB20" s="47" t="s">
        <v>36</v>
      </c>
    </row>
    <row r="21" spans="1:28" ht="48" customHeight="1">
      <c r="A21" s="115">
        <f t="shared" si="0"/>
        <v>378</v>
      </c>
      <c r="B21" s="49" t="s">
        <v>108</v>
      </c>
      <c r="C21" s="29" t="s">
        <v>359</v>
      </c>
      <c r="D21" s="27" t="s">
        <v>109</v>
      </c>
      <c r="E21" s="28">
        <v>1</v>
      </c>
      <c r="F21" s="1" t="s">
        <v>313</v>
      </c>
      <c r="G21" s="3" t="s">
        <v>117</v>
      </c>
      <c r="H21" s="6" t="s">
        <v>304</v>
      </c>
      <c r="I21" s="14" t="s">
        <v>305</v>
      </c>
      <c r="J21" s="14" t="s">
        <v>306</v>
      </c>
      <c r="K21" s="82" t="s">
        <v>104</v>
      </c>
      <c r="L21" s="82" t="s">
        <v>104</v>
      </c>
      <c r="M21" s="82" t="s">
        <v>104</v>
      </c>
      <c r="N21" s="82" t="s">
        <v>104</v>
      </c>
      <c r="O21" s="14"/>
      <c r="P21" s="14"/>
      <c r="Q21" s="14"/>
      <c r="R21" s="14"/>
      <c r="S21" s="14"/>
      <c r="T21" s="14"/>
      <c r="U21" s="65"/>
      <c r="V21" s="65"/>
      <c r="W21" s="65"/>
      <c r="X21" s="65"/>
      <c r="Y21" s="65"/>
      <c r="Z21" s="65"/>
      <c r="AA21" s="67"/>
      <c r="AB21" s="47" t="s">
        <v>36</v>
      </c>
    </row>
    <row r="22" spans="1:28" ht="73.5" customHeight="1">
      <c r="A22" s="115">
        <f t="shared" si="0"/>
        <v>379</v>
      </c>
      <c r="B22" s="49" t="s">
        <v>108</v>
      </c>
      <c r="C22" s="29" t="s">
        <v>359</v>
      </c>
      <c r="D22" s="27" t="s">
        <v>109</v>
      </c>
      <c r="E22" s="28">
        <v>1</v>
      </c>
      <c r="F22" s="1" t="s">
        <v>314</v>
      </c>
      <c r="G22" s="3" t="s">
        <v>118</v>
      </c>
      <c r="H22" s="5" t="s">
        <v>317</v>
      </c>
      <c r="I22" s="14" t="s">
        <v>318</v>
      </c>
      <c r="J22" s="82" t="s">
        <v>380</v>
      </c>
      <c r="K22" s="14" t="s">
        <v>319</v>
      </c>
      <c r="L22" s="14" t="s">
        <v>320</v>
      </c>
      <c r="M22" s="82" t="s">
        <v>381</v>
      </c>
      <c r="N22" s="82" t="s">
        <v>381</v>
      </c>
      <c r="O22" s="14"/>
      <c r="P22" s="14"/>
      <c r="Q22" s="14"/>
      <c r="R22" s="14"/>
      <c r="S22" s="14"/>
      <c r="T22" s="14"/>
      <c r="U22" s="65"/>
      <c r="V22" s="65"/>
      <c r="W22" s="65"/>
      <c r="X22" s="65"/>
      <c r="Y22" s="65"/>
      <c r="Z22" s="65"/>
      <c r="AA22" s="67"/>
      <c r="AB22" s="47" t="s">
        <v>36</v>
      </c>
    </row>
    <row r="23" spans="1:28" ht="41.25" customHeight="1">
      <c r="A23" s="115">
        <f t="shared" si="0"/>
        <v>380</v>
      </c>
      <c r="B23" s="49" t="s">
        <v>108</v>
      </c>
      <c r="C23" s="29" t="s">
        <v>359</v>
      </c>
      <c r="D23" s="27" t="s">
        <v>109</v>
      </c>
      <c r="E23" s="28">
        <v>1</v>
      </c>
      <c r="F23" s="1" t="s">
        <v>315</v>
      </c>
      <c r="G23" s="3" t="s">
        <v>321</v>
      </c>
      <c r="H23" s="5" t="s">
        <v>437</v>
      </c>
      <c r="I23" s="14"/>
      <c r="J23" s="82" t="s">
        <v>322</v>
      </c>
      <c r="K23" s="14" t="s">
        <v>25</v>
      </c>
      <c r="L23" s="82" t="s">
        <v>18</v>
      </c>
      <c r="M23" s="82" t="s">
        <v>18</v>
      </c>
      <c r="N23" s="82" t="s">
        <v>18</v>
      </c>
      <c r="O23" s="14"/>
      <c r="P23" s="14"/>
      <c r="Q23" s="14"/>
      <c r="R23" s="14"/>
      <c r="S23" s="14"/>
      <c r="T23" s="14"/>
      <c r="U23" s="65"/>
      <c r="V23" s="65"/>
      <c r="W23" s="65"/>
      <c r="X23" s="65"/>
      <c r="Y23" s="65"/>
      <c r="Z23" s="65"/>
      <c r="AA23" s="67"/>
      <c r="AB23" s="47" t="s">
        <v>36</v>
      </c>
    </row>
    <row r="24" spans="1:28" ht="41.25" customHeight="1">
      <c r="A24" s="115">
        <f t="shared" si="0"/>
        <v>381</v>
      </c>
      <c r="B24" s="49" t="s">
        <v>108</v>
      </c>
      <c r="C24" s="29" t="s">
        <v>359</v>
      </c>
      <c r="D24" s="27" t="s">
        <v>109</v>
      </c>
      <c r="E24" s="28">
        <v>1</v>
      </c>
      <c r="F24" s="1" t="s">
        <v>315</v>
      </c>
      <c r="G24" s="3" t="s">
        <v>321</v>
      </c>
      <c r="H24" s="5" t="s">
        <v>324</v>
      </c>
      <c r="I24" s="14"/>
      <c r="J24" s="14" t="s">
        <v>377</v>
      </c>
      <c r="K24" s="82" t="s">
        <v>138</v>
      </c>
      <c r="L24" s="82" t="s">
        <v>138</v>
      </c>
      <c r="M24" s="82" t="s">
        <v>138</v>
      </c>
      <c r="N24" s="82" t="s">
        <v>138</v>
      </c>
      <c r="O24" s="14"/>
      <c r="P24" s="14"/>
      <c r="Q24" s="14"/>
      <c r="R24" s="14"/>
      <c r="S24" s="14"/>
      <c r="T24" s="14"/>
      <c r="U24" s="65"/>
      <c r="V24" s="65"/>
      <c r="W24" s="65"/>
      <c r="X24" s="65"/>
      <c r="Y24" s="65"/>
      <c r="Z24" s="65"/>
      <c r="AA24" s="67"/>
      <c r="AB24" s="47" t="s">
        <v>430</v>
      </c>
    </row>
    <row r="25" spans="1:28" ht="69" customHeight="1">
      <c r="A25" s="115">
        <f t="shared" si="0"/>
        <v>382</v>
      </c>
      <c r="B25" s="49" t="s">
        <v>412</v>
      </c>
      <c r="C25" s="29" t="s">
        <v>212</v>
      </c>
      <c r="D25" s="27" t="s">
        <v>413</v>
      </c>
      <c r="E25" s="28">
        <v>1</v>
      </c>
      <c r="F25" s="1" t="s">
        <v>225</v>
      </c>
      <c r="G25" s="3" t="s">
        <v>323</v>
      </c>
      <c r="H25" s="20" t="s">
        <v>325</v>
      </c>
      <c r="I25" s="14"/>
      <c r="J25" s="14" t="s">
        <v>377</v>
      </c>
      <c r="K25" s="82" t="s">
        <v>138</v>
      </c>
      <c r="L25" s="82" t="s">
        <v>138</v>
      </c>
      <c r="M25" s="82" t="s">
        <v>138</v>
      </c>
      <c r="N25" s="82" t="s">
        <v>138</v>
      </c>
      <c r="O25" s="14"/>
      <c r="P25" s="14"/>
      <c r="Q25" s="14"/>
      <c r="R25" s="14"/>
      <c r="S25" s="14"/>
      <c r="T25" s="14"/>
      <c r="U25" s="65"/>
      <c r="V25" s="65"/>
      <c r="W25" s="65"/>
      <c r="X25" s="65"/>
      <c r="Y25" s="65"/>
      <c r="Z25" s="65"/>
      <c r="AA25" s="67"/>
      <c r="AB25" s="47" t="s">
        <v>36</v>
      </c>
    </row>
    <row r="26" spans="1:28" ht="94.5" customHeight="1">
      <c r="A26" s="115">
        <f t="shared" si="0"/>
        <v>383</v>
      </c>
      <c r="B26" s="49" t="s">
        <v>108</v>
      </c>
      <c r="C26" s="29" t="s">
        <v>359</v>
      </c>
      <c r="D26" s="27" t="s">
        <v>109</v>
      </c>
      <c r="E26" s="28">
        <v>1</v>
      </c>
      <c r="F26" s="1" t="s">
        <v>338</v>
      </c>
      <c r="G26" s="3" t="s">
        <v>326</v>
      </c>
      <c r="H26" s="15" t="s">
        <v>3</v>
      </c>
      <c r="I26" s="14" t="s">
        <v>4</v>
      </c>
      <c r="J26" s="14" t="s">
        <v>5</v>
      </c>
      <c r="K26" s="14" t="s">
        <v>377</v>
      </c>
      <c r="L26" s="82" t="s">
        <v>138</v>
      </c>
      <c r="M26" s="82" t="s">
        <v>138</v>
      </c>
      <c r="N26" s="82" t="s">
        <v>138</v>
      </c>
      <c r="O26" s="14"/>
      <c r="P26" s="14"/>
      <c r="Q26" s="14"/>
      <c r="R26" s="14"/>
      <c r="S26" s="14"/>
      <c r="T26" s="14"/>
      <c r="U26" s="65"/>
      <c r="V26" s="65">
        <v>1592</v>
      </c>
      <c r="W26" s="65">
        <v>12858</v>
      </c>
      <c r="X26" s="68" t="s">
        <v>175</v>
      </c>
      <c r="Y26" s="65"/>
      <c r="Z26" s="65"/>
      <c r="AA26" s="67">
        <f>SUM(U26:Z26)</f>
        <v>14450</v>
      </c>
      <c r="AB26" s="47" t="s">
        <v>391</v>
      </c>
    </row>
    <row r="27" spans="1:28" ht="75.75" customHeight="1">
      <c r="A27" s="115">
        <f t="shared" si="0"/>
        <v>384</v>
      </c>
      <c r="B27" s="49" t="s">
        <v>417</v>
      </c>
      <c r="C27" s="29" t="s">
        <v>360</v>
      </c>
      <c r="D27" s="27" t="s">
        <v>103</v>
      </c>
      <c r="E27" s="28">
        <v>1</v>
      </c>
      <c r="F27" s="1" t="s">
        <v>271</v>
      </c>
      <c r="G27" s="3" t="s">
        <v>456</v>
      </c>
      <c r="H27" s="110" t="s">
        <v>125</v>
      </c>
      <c r="I27" s="14" t="s">
        <v>418</v>
      </c>
      <c r="J27" s="14" t="s">
        <v>419</v>
      </c>
      <c r="K27" s="25" t="s">
        <v>420</v>
      </c>
      <c r="L27" s="82" t="s">
        <v>18</v>
      </c>
      <c r="M27" s="82" t="s">
        <v>18</v>
      </c>
      <c r="N27" s="82" t="s">
        <v>18</v>
      </c>
      <c r="O27" s="14"/>
      <c r="P27" s="14"/>
      <c r="Q27" s="14"/>
      <c r="R27" s="14"/>
      <c r="S27" s="14"/>
      <c r="T27" s="14"/>
      <c r="U27" s="65"/>
      <c r="V27" s="65">
        <v>447</v>
      </c>
      <c r="W27" s="65">
        <v>542</v>
      </c>
      <c r="X27" s="65">
        <v>647</v>
      </c>
      <c r="Y27" s="65">
        <v>797</v>
      </c>
      <c r="Z27" s="65">
        <v>797</v>
      </c>
      <c r="AA27" s="67">
        <f>SUM(U27:Z27)</f>
        <v>3230</v>
      </c>
      <c r="AB27" s="48" t="s">
        <v>421</v>
      </c>
    </row>
    <row r="28" spans="1:28" ht="60.75" customHeight="1">
      <c r="A28" s="115">
        <f t="shared" si="0"/>
        <v>385</v>
      </c>
      <c r="B28" s="49" t="s">
        <v>115</v>
      </c>
      <c r="C28" s="29" t="s">
        <v>438</v>
      </c>
      <c r="D28" s="27" t="s">
        <v>282</v>
      </c>
      <c r="E28" s="28">
        <v>1</v>
      </c>
      <c r="F28" s="1" t="s">
        <v>355</v>
      </c>
      <c r="G28" s="2" t="s">
        <v>455</v>
      </c>
      <c r="H28" s="15" t="s">
        <v>75</v>
      </c>
      <c r="I28" s="14" t="s">
        <v>370</v>
      </c>
      <c r="J28" s="82" t="s">
        <v>361</v>
      </c>
      <c r="K28" s="104" t="s">
        <v>361</v>
      </c>
      <c r="L28" s="14" t="s">
        <v>371</v>
      </c>
      <c r="M28" s="87"/>
      <c r="N28" s="14"/>
      <c r="O28" s="14"/>
      <c r="P28" s="14"/>
      <c r="Q28" s="14"/>
      <c r="R28" s="14"/>
      <c r="S28" s="14"/>
      <c r="T28" s="14"/>
      <c r="U28" s="65">
        <v>100</v>
      </c>
      <c r="V28" s="65">
        <v>100</v>
      </c>
      <c r="W28" s="77">
        <v>400</v>
      </c>
      <c r="X28" s="77">
        <v>200</v>
      </c>
      <c r="Y28" s="65"/>
      <c r="Z28" s="65"/>
      <c r="AA28" s="67">
        <f>SUM(U28:Z28)</f>
        <v>800</v>
      </c>
      <c r="AB28" s="47" t="s">
        <v>233</v>
      </c>
    </row>
    <row r="29" spans="1:28" ht="66" customHeight="1">
      <c r="A29" s="115">
        <f t="shared" si="0"/>
        <v>386</v>
      </c>
      <c r="B29" s="49" t="s">
        <v>113</v>
      </c>
      <c r="C29" s="29" t="s">
        <v>362</v>
      </c>
      <c r="D29" s="27" t="s">
        <v>363</v>
      </c>
      <c r="E29" s="28">
        <v>1</v>
      </c>
      <c r="F29" s="1" t="s">
        <v>190</v>
      </c>
      <c r="G29" s="3" t="s">
        <v>344</v>
      </c>
      <c r="H29" s="5" t="s">
        <v>16</v>
      </c>
      <c r="I29" s="14" t="s">
        <v>370</v>
      </c>
      <c r="J29" s="14" t="s">
        <v>128</v>
      </c>
      <c r="K29" s="25" t="s">
        <v>376</v>
      </c>
      <c r="L29" s="82" t="s">
        <v>380</v>
      </c>
      <c r="M29" s="82" t="s">
        <v>380</v>
      </c>
      <c r="N29" s="82" t="s">
        <v>380</v>
      </c>
      <c r="O29" s="14"/>
      <c r="P29" s="14"/>
      <c r="Q29" s="14"/>
      <c r="R29" s="14"/>
      <c r="S29" s="14"/>
      <c r="T29" s="14"/>
      <c r="U29" s="65">
        <v>33</v>
      </c>
      <c r="V29" s="77">
        <v>30</v>
      </c>
      <c r="W29" s="65"/>
      <c r="X29" s="65"/>
      <c r="Y29" s="65"/>
      <c r="Z29" s="65"/>
      <c r="AA29" s="67">
        <f>SUM(U29:Z29)</f>
        <v>63</v>
      </c>
      <c r="AB29" s="47" t="s">
        <v>233</v>
      </c>
    </row>
    <row r="30" spans="1:28" ht="36" customHeight="1">
      <c r="A30" s="115">
        <f t="shared" si="0"/>
        <v>387</v>
      </c>
      <c r="B30" s="49" t="s">
        <v>113</v>
      </c>
      <c r="C30" s="29" t="s">
        <v>362</v>
      </c>
      <c r="D30" s="27" t="s">
        <v>363</v>
      </c>
      <c r="E30" s="28">
        <v>1</v>
      </c>
      <c r="F30" s="1" t="s">
        <v>269</v>
      </c>
      <c r="G30" s="2" t="s">
        <v>161</v>
      </c>
      <c r="H30" s="110" t="s">
        <v>422</v>
      </c>
      <c r="I30" s="14" t="s">
        <v>342</v>
      </c>
      <c r="J30" s="14" t="s">
        <v>423</v>
      </c>
      <c r="K30" s="14" t="s">
        <v>424</v>
      </c>
      <c r="L30" s="14" t="s">
        <v>425</v>
      </c>
      <c r="M30" s="14" t="s">
        <v>426</v>
      </c>
      <c r="N30" s="82" t="s">
        <v>381</v>
      </c>
      <c r="O30" s="14"/>
      <c r="P30" s="14"/>
      <c r="Q30" s="14"/>
      <c r="R30" s="14"/>
      <c r="S30" s="14"/>
      <c r="T30" s="14"/>
      <c r="U30" s="65"/>
      <c r="V30" s="65"/>
      <c r="W30" s="65"/>
      <c r="X30" s="65"/>
      <c r="Y30" s="65"/>
      <c r="Z30" s="65"/>
      <c r="AA30" s="67"/>
      <c r="AB30" s="47" t="s">
        <v>29</v>
      </c>
    </row>
    <row r="31" spans="1:28" ht="45.75" customHeight="1">
      <c r="A31" s="115">
        <f t="shared" si="0"/>
        <v>388</v>
      </c>
      <c r="B31" s="49" t="s">
        <v>151</v>
      </c>
      <c r="C31" s="29" t="s">
        <v>76</v>
      </c>
      <c r="D31" s="27" t="s">
        <v>107</v>
      </c>
      <c r="E31" s="28">
        <v>1</v>
      </c>
      <c r="F31" s="1" t="s">
        <v>272</v>
      </c>
      <c r="G31" s="2" t="s">
        <v>163</v>
      </c>
      <c r="H31" s="6" t="s">
        <v>439</v>
      </c>
      <c r="I31" s="87"/>
      <c r="J31" s="87"/>
      <c r="K31" s="14"/>
      <c r="L31" s="14"/>
      <c r="M31" s="14" t="s">
        <v>376</v>
      </c>
      <c r="N31" s="14"/>
      <c r="O31" s="14"/>
      <c r="P31" s="14"/>
      <c r="Q31" s="14"/>
      <c r="R31" s="14"/>
      <c r="S31" s="14"/>
      <c r="T31" s="14"/>
      <c r="U31" s="65"/>
      <c r="V31" s="65"/>
      <c r="W31" s="65"/>
      <c r="X31" s="65"/>
      <c r="Y31" s="65"/>
      <c r="Z31" s="65"/>
      <c r="AA31" s="67"/>
      <c r="AB31" s="47" t="s">
        <v>29</v>
      </c>
    </row>
    <row r="32" spans="1:28" ht="32.25" customHeight="1">
      <c r="A32" s="115">
        <f t="shared" si="0"/>
        <v>389</v>
      </c>
      <c r="B32" s="49" t="s">
        <v>151</v>
      </c>
      <c r="C32" s="27" t="s">
        <v>76</v>
      </c>
      <c r="D32" s="27" t="s">
        <v>107</v>
      </c>
      <c r="E32" s="28">
        <v>1</v>
      </c>
      <c r="F32" s="1" t="s">
        <v>272</v>
      </c>
      <c r="G32" s="2" t="s">
        <v>48</v>
      </c>
      <c r="H32" s="5" t="s">
        <v>57</v>
      </c>
      <c r="I32" s="14"/>
      <c r="J32" s="14"/>
      <c r="K32" s="14"/>
      <c r="L32" s="14"/>
      <c r="M32" s="14" t="s">
        <v>376</v>
      </c>
      <c r="N32" s="14"/>
      <c r="O32" s="14"/>
      <c r="P32" s="14"/>
      <c r="Q32" s="14"/>
      <c r="R32" s="14"/>
      <c r="S32" s="14"/>
      <c r="T32" s="14"/>
      <c r="U32" s="65"/>
      <c r="V32" s="65"/>
      <c r="W32" s="65"/>
      <c r="X32" s="65"/>
      <c r="Y32" s="65"/>
      <c r="Z32" s="65"/>
      <c r="AA32" s="67"/>
      <c r="AB32" s="47" t="s">
        <v>29</v>
      </c>
    </row>
    <row r="33" spans="1:28" ht="36" customHeight="1">
      <c r="A33" s="115">
        <f t="shared" si="0"/>
        <v>390</v>
      </c>
      <c r="B33" s="49" t="s">
        <v>151</v>
      </c>
      <c r="C33" s="29" t="s">
        <v>76</v>
      </c>
      <c r="D33" s="27" t="s">
        <v>107</v>
      </c>
      <c r="E33" s="28">
        <v>1</v>
      </c>
      <c r="F33" s="1" t="s">
        <v>339</v>
      </c>
      <c r="G33" s="3" t="s">
        <v>385</v>
      </c>
      <c r="H33" s="5" t="s">
        <v>386</v>
      </c>
      <c r="I33" s="14"/>
      <c r="J33" s="14"/>
      <c r="K33" s="14" t="s">
        <v>370</v>
      </c>
      <c r="L33" s="14" t="s">
        <v>370</v>
      </c>
      <c r="M33" s="14" t="s">
        <v>183</v>
      </c>
      <c r="N33" s="14"/>
      <c r="O33" s="14"/>
      <c r="P33" s="14"/>
      <c r="Q33" s="14"/>
      <c r="R33" s="14"/>
      <c r="S33" s="14"/>
      <c r="T33" s="14"/>
      <c r="U33" s="65"/>
      <c r="V33" s="65"/>
      <c r="W33" s="65"/>
      <c r="X33" s="65"/>
      <c r="Y33" s="65"/>
      <c r="Z33" s="65"/>
      <c r="AA33" s="67"/>
      <c r="AB33" s="47" t="s">
        <v>427</v>
      </c>
    </row>
    <row r="34" spans="1:28" ht="41.25" customHeight="1">
      <c r="A34" s="115">
        <f t="shared" si="0"/>
        <v>391</v>
      </c>
      <c r="B34" s="49" t="s">
        <v>77</v>
      </c>
      <c r="C34" s="29" t="s">
        <v>78</v>
      </c>
      <c r="D34" s="27" t="s">
        <v>79</v>
      </c>
      <c r="E34" s="28">
        <v>1</v>
      </c>
      <c r="F34" s="1" t="s">
        <v>191</v>
      </c>
      <c r="G34" s="3" t="s">
        <v>387</v>
      </c>
      <c r="H34" s="15" t="s">
        <v>388</v>
      </c>
      <c r="I34" s="14"/>
      <c r="J34" s="14" t="s">
        <v>377</v>
      </c>
      <c r="K34" s="82" t="s">
        <v>138</v>
      </c>
      <c r="L34" s="82" t="s">
        <v>138</v>
      </c>
      <c r="M34" s="82" t="s">
        <v>138</v>
      </c>
      <c r="N34" s="82" t="s">
        <v>138</v>
      </c>
      <c r="O34" s="14"/>
      <c r="P34" s="14"/>
      <c r="Q34" s="14"/>
      <c r="R34" s="14"/>
      <c r="S34" s="14"/>
      <c r="T34" s="14"/>
      <c r="U34" s="65"/>
      <c r="V34" s="65"/>
      <c r="W34" s="65"/>
      <c r="X34" s="65"/>
      <c r="Y34" s="65"/>
      <c r="Z34" s="65"/>
      <c r="AA34" s="67"/>
      <c r="AB34" s="47" t="s">
        <v>428</v>
      </c>
    </row>
    <row r="35" spans="1:28" s="123" customFormat="1" ht="42.75" customHeight="1">
      <c r="A35" s="115">
        <f t="shared" si="0"/>
        <v>392</v>
      </c>
      <c r="B35" s="49" t="s">
        <v>80</v>
      </c>
      <c r="C35" s="29" t="s">
        <v>81</v>
      </c>
      <c r="D35" s="27" t="s">
        <v>82</v>
      </c>
      <c r="E35" s="28">
        <v>1</v>
      </c>
      <c r="F35" s="1" t="s">
        <v>192</v>
      </c>
      <c r="G35" s="3" t="s">
        <v>389</v>
      </c>
      <c r="H35" s="110" t="s">
        <v>123</v>
      </c>
      <c r="I35" s="87"/>
      <c r="J35" s="14" t="s">
        <v>376</v>
      </c>
      <c r="K35" s="14" t="s">
        <v>365</v>
      </c>
      <c r="L35" s="14" t="s">
        <v>377</v>
      </c>
      <c r="M35" s="82" t="s">
        <v>138</v>
      </c>
      <c r="N35" s="82" t="s">
        <v>138</v>
      </c>
      <c r="O35" s="14"/>
      <c r="P35" s="14"/>
      <c r="Q35" s="14"/>
      <c r="R35" s="14"/>
      <c r="S35" s="14"/>
      <c r="T35" s="14"/>
      <c r="U35" s="65"/>
      <c r="V35" s="65"/>
      <c r="W35" s="65">
        <v>3500</v>
      </c>
      <c r="X35" s="65">
        <v>3500</v>
      </c>
      <c r="Y35" s="65">
        <v>3500</v>
      </c>
      <c r="Z35" s="65">
        <v>3500</v>
      </c>
      <c r="AA35" s="67">
        <f>SUM(U35:Z35)</f>
        <v>14000</v>
      </c>
      <c r="AB35" s="113" t="s">
        <v>124</v>
      </c>
    </row>
    <row r="36" spans="1:28" ht="47.25" customHeight="1">
      <c r="A36" s="124">
        <f t="shared" si="0"/>
        <v>393</v>
      </c>
      <c r="B36" s="125" t="s">
        <v>189</v>
      </c>
      <c r="C36" s="126" t="s">
        <v>440</v>
      </c>
      <c r="D36" s="127" t="s">
        <v>283</v>
      </c>
      <c r="E36" s="128">
        <v>1</v>
      </c>
      <c r="F36" s="18" t="s">
        <v>441</v>
      </c>
      <c r="G36" s="9" t="s">
        <v>121</v>
      </c>
      <c r="H36" s="10" t="s">
        <v>442</v>
      </c>
      <c r="I36" s="14" t="s">
        <v>377</v>
      </c>
      <c r="J36" s="82" t="s">
        <v>138</v>
      </c>
      <c r="K36" s="82" t="s">
        <v>138</v>
      </c>
      <c r="L36" s="82" t="s">
        <v>138</v>
      </c>
      <c r="M36" s="82" t="s">
        <v>138</v>
      </c>
      <c r="N36" s="87"/>
      <c r="O36" s="14">
        <v>4</v>
      </c>
      <c r="P36" s="14">
        <v>13</v>
      </c>
      <c r="Q36" s="14">
        <v>13</v>
      </c>
      <c r="R36" s="14">
        <v>13</v>
      </c>
      <c r="S36" s="14">
        <v>12</v>
      </c>
      <c r="T36" s="14"/>
      <c r="U36" s="65">
        <f>+O36*8880</f>
        <v>35520</v>
      </c>
      <c r="V36" s="65">
        <f>+P36*8880</f>
        <v>115440</v>
      </c>
      <c r="W36" s="65">
        <f>+Q36*8880</f>
        <v>115440</v>
      </c>
      <c r="X36" s="65">
        <f>+R36*8880</f>
        <v>115440</v>
      </c>
      <c r="Y36" s="65">
        <f>+S36*8880</f>
        <v>106560</v>
      </c>
      <c r="Z36" s="65"/>
      <c r="AA36" s="67">
        <f>SUM(U36:Z36)</f>
        <v>488400</v>
      </c>
      <c r="AB36" s="51" t="s">
        <v>122</v>
      </c>
    </row>
    <row r="37" spans="1:28" ht="24.75" customHeight="1">
      <c r="A37" s="115">
        <f t="shared" si="0"/>
        <v>394</v>
      </c>
      <c r="B37" s="50" t="s">
        <v>83</v>
      </c>
      <c r="C37" s="32" t="s">
        <v>84</v>
      </c>
      <c r="D37" s="30" t="s">
        <v>156</v>
      </c>
      <c r="E37" s="33">
        <v>1</v>
      </c>
      <c r="F37" s="10" t="s">
        <v>340</v>
      </c>
      <c r="G37" s="3" t="s">
        <v>27</v>
      </c>
      <c r="H37" s="40" t="s">
        <v>180</v>
      </c>
      <c r="I37" s="14"/>
      <c r="J37" s="14" t="s">
        <v>376</v>
      </c>
      <c r="K37" s="82" t="s">
        <v>380</v>
      </c>
      <c r="L37" s="14" t="s">
        <v>327</v>
      </c>
      <c r="M37" s="14"/>
      <c r="N37" s="14"/>
      <c r="O37" s="14"/>
      <c r="P37" s="14"/>
      <c r="Q37" s="14"/>
      <c r="R37" s="14"/>
      <c r="S37" s="14"/>
      <c r="T37" s="14"/>
      <c r="U37" s="65"/>
      <c r="V37" s="65"/>
      <c r="W37" s="65"/>
      <c r="X37" s="65"/>
      <c r="Y37" s="65"/>
      <c r="Z37" s="65"/>
      <c r="AA37" s="67"/>
      <c r="AB37" s="57" t="s">
        <v>369</v>
      </c>
    </row>
    <row r="38" spans="1:28" ht="45" customHeight="1">
      <c r="A38" s="115">
        <f t="shared" si="0"/>
        <v>395</v>
      </c>
      <c r="B38" s="50" t="s">
        <v>113</v>
      </c>
      <c r="C38" s="32" t="s">
        <v>362</v>
      </c>
      <c r="D38" s="30" t="s">
        <v>363</v>
      </c>
      <c r="E38" s="33">
        <v>1</v>
      </c>
      <c r="F38" s="10" t="s">
        <v>193</v>
      </c>
      <c r="G38" s="10" t="s">
        <v>58</v>
      </c>
      <c r="H38" s="5" t="s">
        <v>6</v>
      </c>
      <c r="I38" s="14"/>
      <c r="J38" s="25" t="s">
        <v>376</v>
      </c>
      <c r="K38" s="25" t="s">
        <v>365</v>
      </c>
      <c r="L38" s="82" t="s">
        <v>7</v>
      </c>
      <c r="M38" s="25"/>
      <c r="N38" s="14"/>
      <c r="O38" s="14"/>
      <c r="P38" s="14"/>
      <c r="Q38" s="14"/>
      <c r="R38" s="14"/>
      <c r="S38" s="14"/>
      <c r="T38" s="14"/>
      <c r="U38" s="65"/>
      <c r="V38" s="65"/>
      <c r="W38" s="65"/>
      <c r="X38" s="65"/>
      <c r="Y38" s="65"/>
      <c r="Z38" s="65"/>
      <c r="AA38" s="67"/>
      <c r="AB38" s="57" t="s">
        <v>369</v>
      </c>
    </row>
    <row r="39" spans="1:28" ht="45.75" customHeight="1">
      <c r="A39" s="115">
        <f t="shared" si="0"/>
        <v>396</v>
      </c>
      <c r="B39" s="49" t="s">
        <v>113</v>
      </c>
      <c r="C39" s="29" t="s">
        <v>362</v>
      </c>
      <c r="D39" s="27" t="s">
        <v>363</v>
      </c>
      <c r="E39" s="28">
        <v>1</v>
      </c>
      <c r="F39" s="1" t="s">
        <v>341</v>
      </c>
      <c r="G39" s="3" t="s">
        <v>21</v>
      </c>
      <c r="H39" s="5" t="s">
        <v>22</v>
      </c>
      <c r="I39" s="14" t="s">
        <v>377</v>
      </c>
      <c r="J39" s="82" t="s">
        <v>138</v>
      </c>
      <c r="K39" s="82" t="s">
        <v>138</v>
      </c>
      <c r="L39" s="82" t="s">
        <v>138</v>
      </c>
      <c r="M39" s="82" t="s">
        <v>138</v>
      </c>
      <c r="N39" s="82" t="s">
        <v>138</v>
      </c>
      <c r="O39" s="14"/>
      <c r="P39" s="14"/>
      <c r="Q39" s="14"/>
      <c r="R39" s="14"/>
      <c r="S39" s="14"/>
      <c r="T39" s="14"/>
      <c r="U39" s="65"/>
      <c r="V39" s="65"/>
      <c r="W39" s="65"/>
      <c r="X39" s="65"/>
      <c r="Y39" s="65"/>
      <c r="Z39" s="65"/>
      <c r="AA39" s="67"/>
      <c r="AB39" s="47" t="s">
        <v>428</v>
      </c>
    </row>
    <row r="40" spans="1:28" ht="30" customHeight="1">
      <c r="A40" s="115">
        <f t="shared" si="0"/>
        <v>397</v>
      </c>
      <c r="B40" s="49" t="s">
        <v>80</v>
      </c>
      <c r="C40" s="27" t="s">
        <v>81</v>
      </c>
      <c r="D40" s="27" t="s">
        <v>82</v>
      </c>
      <c r="E40" s="28">
        <v>1</v>
      </c>
      <c r="F40" s="1" t="s">
        <v>194</v>
      </c>
      <c r="G40" s="3" t="s">
        <v>19</v>
      </c>
      <c r="H40" s="5" t="s">
        <v>20</v>
      </c>
      <c r="I40" s="14" t="s">
        <v>377</v>
      </c>
      <c r="J40" s="82" t="s">
        <v>138</v>
      </c>
      <c r="K40" s="82" t="s">
        <v>138</v>
      </c>
      <c r="L40" s="82" t="s">
        <v>138</v>
      </c>
      <c r="M40" s="82" t="s">
        <v>138</v>
      </c>
      <c r="N40" s="82" t="s">
        <v>138</v>
      </c>
      <c r="O40" s="14"/>
      <c r="P40" s="14"/>
      <c r="Q40" s="14"/>
      <c r="R40" s="14"/>
      <c r="S40" s="14"/>
      <c r="T40" s="14"/>
      <c r="U40" s="65">
        <v>48468</v>
      </c>
      <c r="V40" s="65">
        <v>21596</v>
      </c>
      <c r="W40" s="65">
        <v>19128</v>
      </c>
      <c r="X40" s="65">
        <v>14808</v>
      </c>
      <c r="Y40" s="65">
        <v>11415</v>
      </c>
      <c r="Z40" s="65">
        <v>9255</v>
      </c>
      <c r="AA40" s="67">
        <f>SUM(U40:Z40)</f>
        <v>124670</v>
      </c>
      <c r="AB40" s="47" t="s">
        <v>428</v>
      </c>
    </row>
    <row r="41" spans="1:28" ht="31.5" customHeight="1">
      <c r="A41" s="115">
        <f t="shared" si="0"/>
        <v>398</v>
      </c>
      <c r="B41" s="50" t="s">
        <v>80</v>
      </c>
      <c r="C41" s="30" t="s">
        <v>81</v>
      </c>
      <c r="D41" s="30" t="s">
        <v>82</v>
      </c>
      <c r="E41" s="31">
        <v>1</v>
      </c>
      <c r="F41" s="18" t="s">
        <v>195</v>
      </c>
      <c r="G41" s="9" t="s">
        <v>119</v>
      </c>
      <c r="H41" s="5" t="s">
        <v>443</v>
      </c>
      <c r="I41" s="14" t="s">
        <v>377</v>
      </c>
      <c r="J41" s="82" t="s">
        <v>138</v>
      </c>
      <c r="K41" s="82" t="s">
        <v>138</v>
      </c>
      <c r="L41" s="82" t="s">
        <v>138</v>
      </c>
      <c r="M41" s="82" t="s">
        <v>138</v>
      </c>
      <c r="N41" s="82" t="s">
        <v>138</v>
      </c>
      <c r="O41" s="90"/>
      <c r="P41" s="90"/>
      <c r="Q41" s="90"/>
      <c r="R41" s="90"/>
      <c r="S41" s="90"/>
      <c r="T41" s="90"/>
      <c r="U41" s="66"/>
      <c r="V41" s="66"/>
      <c r="W41" s="66"/>
      <c r="X41" s="66"/>
      <c r="Y41" s="66"/>
      <c r="Z41" s="66"/>
      <c r="AA41" s="67"/>
      <c r="AB41" s="51" t="s">
        <v>428</v>
      </c>
    </row>
    <row r="42" spans="1:28" ht="55.5" customHeight="1">
      <c r="A42" s="115">
        <f t="shared" si="0"/>
        <v>399</v>
      </c>
      <c r="B42" s="50" t="s">
        <v>80</v>
      </c>
      <c r="C42" s="30" t="s">
        <v>81</v>
      </c>
      <c r="D42" s="30" t="s">
        <v>82</v>
      </c>
      <c r="E42" s="31">
        <v>1</v>
      </c>
      <c r="F42" s="18" t="s">
        <v>236</v>
      </c>
      <c r="G42" s="10" t="s">
        <v>120</v>
      </c>
      <c r="H42" s="15" t="s">
        <v>196</v>
      </c>
      <c r="I42" s="14" t="s">
        <v>376</v>
      </c>
      <c r="J42" s="82" t="s">
        <v>380</v>
      </c>
      <c r="K42" s="82" t="s">
        <v>380</v>
      </c>
      <c r="L42" s="14" t="s">
        <v>377</v>
      </c>
      <c r="M42" s="90"/>
      <c r="N42" s="90"/>
      <c r="O42" s="90"/>
      <c r="P42" s="90"/>
      <c r="Q42" s="90"/>
      <c r="R42" s="90"/>
      <c r="S42" s="90"/>
      <c r="T42" s="90"/>
      <c r="U42" s="66"/>
      <c r="V42" s="66"/>
      <c r="W42" s="66"/>
      <c r="X42" s="66"/>
      <c r="Y42" s="66"/>
      <c r="Z42" s="66"/>
      <c r="AA42" s="67"/>
      <c r="AB42" s="51" t="s">
        <v>429</v>
      </c>
    </row>
    <row r="43" spans="1:28" ht="33" customHeight="1">
      <c r="A43" s="115">
        <f t="shared" si="0"/>
        <v>400</v>
      </c>
      <c r="B43" s="50" t="s">
        <v>416</v>
      </c>
      <c r="C43" s="30" t="s">
        <v>214</v>
      </c>
      <c r="D43" s="30" t="s">
        <v>155</v>
      </c>
      <c r="E43" s="31">
        <v>1</v>
      </c>
      <c r="F43" s="18" t="s">
        <v>237</v>
      </c>
      <c r="G43" s="12" t="s">
        <v>238</v>
      </c>
      <c r="H43" s="10" t="s">
        <v>171</v>
      </c>
      <c r="I43" s="14" t="s">
        <v>376</v>
      </c>
      <c r="J43" s="14" t="s">
        <v>377</v>
      </c>
      <c r="K43" s="82" t="s">
        <v>138</v>
      </c>
      <c r="L43" s="82" t="s">
        <v>138</v>
      </c>
      <c r="M43" s="82" t="s">
        <v>138</v>
      </c>
      <c r="N43" s="82" t="s">
        <v>138</v>
      </c>
      <c r="O43" s="90"/>
      <c r="P43" s="90"/>
      <c r="Q43" s="90"/>
      <c r="R43" s="90"/>
      <c r="S43" s="90"/>
      <c r="T43" s="90"/>
      <c r="U43" s="66"/>
      <c r="V43" s="66"/>
      <c r="W43" s="66"/>
      <c r="X43" s="66"/>
      <c r="Y43" s="66"/>
      <c r="Z43" s="66"/>
      <c r="AA43" s="67"/>
      <c r="AB43" s="57" t="s">
        <v>259</v>
      </c>
    </row>
    <row r="44" spans="1:28" ht="45" customHeight="1">
      <c r="A44" s="115">
        <f t="shared" si="0"/>
        <v>401</v>
      </c>
      <c r="B44" s="49" t="s">
        <v>114</v>
      </c>
      <c r="C44" s="29" t="s">
        <v>85</v>
      </c>
      <c r="D44" s="27" t="s">
        <v>267</v>
      </c>
      <c r="E44" s="26">
        <v>1</v>
      </c>
      <c r="F44" s="5" t="s">
        <v>239</v>
      </c>
      <c r="G44" s="2" t="s">
        <v>127</v>
      </c>
      <c r="H44" s="5" t="s">
        <v>63</v>
      </c>
      <c r="I44" s="14"/>
      <c r="J44" s="14" t="s">
        <v>11</v>
      </c>
      <c r="K44" s="14" t="s">
        <v>376</v>
      </c>
      <c r="L44" s="14" t="s">
        <v>377</v>
      </c>
      <c r="M44" s="14"/>
      <c r="N44" s="14"/>
      <c r="O44" s="14"/>
      <c r="P44" s="14"/>
      <c r="Q44" s="14"/>
      <c r="R44" s="14"/>
      <c r="S44" s="14"/>
      <c r="T44" s="14"/>
      <c r="U44" s="65"/>
      <c r="V44" s="65"/>
      <c r="W44" s="65"/>
      <c r="X44" s="65">
        <v>1620</v>
      </c>
      <c r="Y44" s="65"/>
      <c r="Z44" s="65"/>
      <c r="AA44" s="67">
        <f>SUM(U44:Z44)</f>
        <v>1620</v>
      </c>
      <c r="AB44" s="47" t="s">
        <v>62</v>
      </c>
    </row>
    <row r="45" spans="1:28" ht="155.25" customHeight="1">
      <c r="A45" s="115">
        <f t="shared" si="0"/>
        <v>402</v>
      </c>
      <c r="B45" s="50" t="s">
        <v>86</v>
      </c>
      <c r="C45" s="30" t="s">
        <v>87</v>
      </c>
      <c r="D45" s="30" t="s">
        <v>266</v>
      </c>
      <c r="E45" s="31">
        <v>2</v>
      </c>
      <c r="F45" s="18" t="s">
        <v>240</v>
      </c>
      <c r="G45" s="9" t="s">
        <v>241</v>
      </c>
      <c r="H45" s="102" t="s">
        <v>444</v>
      </c>
      <c r="I45" s="25" t="s">
        <v>376</v>
      </c>
      <c r="J45" s="82" t="s">
        <v>380</v>
      </c>
      <c r="K45" s="25" t="s">
        <v>287</v>
      </c>
      <c r="L45" s="82" t="s">
        <v>361</v>
      </c>
      <c r="M45" s="25" t="s">
        <v>46</v>
      </c>
      <c r="N45" s="82" t="s">
        <v>7</v>
      </c>
      <c r="O45" s="14"/>
      <c r="P45" s="14"/>
      <c r="Q45" s="14"/>
      <c r="R45" s="14"/>
      <c r="S45" s="14"/>
      <c r="T45" s="14"/>
      <c r="U45" s="65"/>
      <c r="V45" s="65"/>
      <c r="W45" s="65"/>
      <c r="X45" s="65"/>
      <c r="Y45" s="65"/>
      <c r="Z45" s="65"/>
      <c r="AA45" s="67"/>
      <c r="AB45" s="51" t="s">
        <v>33</v>
      </c>
    </row>
    <row r="46" spans="1:28" ht="35.25" customHeight="1">
      <c r="A46" s="115">
        <f t="shared" si="0"/>
        <v>403</v>
      </c>
      <c r="B46" s="50" t="s">
        <v>110</v>
      </c>
      <c r="C46" s="30" t="s">
        <v>88</v>
      </c>
      <c r="D46" s="30" t="s">
        <v>153</v>
      </c>
      <c r="E46" s="31">
        <v>2</v>
      </c>
      <c r="F46" s="18" t="s">
        <v>242</v>
      </c>
      <c r="G46" s="9" t="s">
        <v>70</v>
      </c>
      <c r="H46" s="10" t="s">
        <v>445</v>
      </c>
      <c r="I46" s="87"/>
      <c r="J46" s="14" t="s">
        <v>446</v>
      </c>
      <c r="K46" s="14" t="s">
        <v>378</v>
      </c>
      <c r="L46" s="87"/>
      <c r="M46" s="87"/>
      <c r="N46" s="87"/>
      <c r="O46" s="87"/>
      <c r="P46" s="87"/>
      <c r="Q46" s="87"/>
      <c r="R46" s="87"/>
      <c r="S46" s="87"/>
      <c r="T46" s="87"/>
      <c r="U46" s="65"/>
      <c r="V46" s="65"/>
      <c r="W46" s="65">
        <v>215327</v>
      </c>
      <c r="X46" s="65"/>
      <c r="Y46" s="65"/>
      <c r="Z46" s="65"/>
      <c r="AA46" s="67">
        <f>SUM(U46:Z46)</f>
        <v>215327</v>
      </c>
      <c r="AB46" s="51" t="s">
        <v>179</v>
      </c>
    </row>
    <row r="47" spans="1:28" ht="30" customHeight="1">
      <c r="A47" s="115">
        <f t="shared" si="0"/>
        <v>404</v>
      </c>
      <c r="B47" s="50" t="s">
        <v>415</v>
      </c>
      <c r="C47" s="30" t="s">
        <v>213</v>
      </c>
      <c r="D47" s="30" t="s">
        <v>154</v>
      </c>
      <c r="E47" s="31">
        <v>2</v>
      </c>
      <c r="F47" s="18" t="s">
        <v>197</v>
      </c>
      <c r="G47" s="9" t="s">
        <v>70</v>
      </c>
      <c r="H47" s="5" t="s">
        <v>447</v>
      </c>
      <c r="I47" s="87"/>
      <c r="J47" s="14" t="s">
        <v>448</v>
      </c>
      <c r="K47" s="14" t="s">
        <v>378</v>
      </c>
      <c r="L47" s="87"/>
      <c r="M47" s="87"/>
      <c r="N47" s="87"/>
      <c r="O47" s="87"/>
      <c r="P47" s="87"/>
      <c r="Q47" s="87"/>
      <c r="R47" s="87"/>
      <c r="S47" s="87"/>
      <c r="T47" s="87"/>
      <c r="U47" s="65"/>
      <c r="V47" s="65"/>
      <c r="W47" s="65">
        <v>91282</v>
      </c>
      <c r="X47" s="65"/>
      <c r="Y47" s="65"/>
      <c r="Z47" s="65"/>
      <c r="AA47" s="67">
        <f>SUM(U47:Z47)</f>
        <v>91282</v>
      </c>
      <c r="AB47" s="51" t="s">
        <v>179</v>
      </c>
    </row>
    <row r="48" spans="1:28" ht="30.75" customHeight="1">
      <c r="A48" s="115">
        <f t="shared" si="0"/>
        <v>405</v>
      </c>
      <c r="B48" s="50" t="s">
        <v>415</v>
      </c>
      <c r="C48" s="30" t="s">
        <v>213</v>
      </c>
      <c r="D48" s="30" t="s">
        <v>154</v>
      </c>
      <c r="E48" s="31">
        <v>2</v>
      </c>
      <c r="F48" s="18" t="s">
        <v>198</v>
      </c>
      <c r="G48" s="9" t="s">
        <v>70</v>
      </c>
      <c r="H48" s="5" t="s">
        <v>449</v>
      </c>
      <c r="I48" s="87"/>
      <c r="J48" s="14" t="s">
        <v>376</v>
      </c>
      <c r="K48" s="14" t="s">
        <v>376</v>
      </c>
      <c r="L48" s="14" t="s">
        <v>379</v>
      </c>
      <c r="M48" s="14" t="s">
        <v>378</v>
      </c>
      <c r="N48" s="87"/>
      <c r="O48" s="87"/>
      <c r="P48" s="87"/>
      <c r="Q48" s="87"/>
      <c r="R48" s="87"/>
      <c r="S48" s="87"/>
      <c r="T48" s="87"/>
      <c r="U48" s="65"/>
      <c r="V48" s="65"/>
      <c r="W48" s="65"/>
      <c r="X48" s="65"/>
      <c r="Y48" s="65">
        <v>103682</v>
      </c>
      <c r="Z48" s="65"/>
      <c r="AA48" s="67">
        <f>SUM(U48:Z48)</f>
        <v>103682</v>
      </c>
      <c r="AB48" s="51" t="s">
        <v>179</v>
      </c>
    </row>
    <row r="49" spans="1:28" ht="112.5" customHeight="1">
      <c r="A49" s="115">
        <f t="shared" si="0"/>
        <v>406</v>
      </c>
      <c r="B49" s="50" t="s">
        <v>415</v>
      </c>
      <c r="C49" s="30" t="s">
        <v>213</v>
      </c>
      <c r="D49" s="30" t="s">
        <v>154</v>
      </c>
      <c r="E49" s="31">
        <v>2</v>
      </c>
      <c r="F49" s="18" t="s">
        <v>243</v>
      </c>
      <c r="G49" s="12" t="s">
        <v>181</v>
      </c>
      <c r="H49" s="103" t="s">
        <v>273</v>
      </c>
      <c r="I49" s="25" t="s">
        <v>71</v>
      </c>
      <c r="J49" s="82" t="s">
        <v>380</v>
      </c>
      <c r="K49" s="25" t="s">
        <v>288</v>
      </c>
      <c r="L49" s="82" t="s">
        <v>89</v>
      </c>
      <c r="M49" s="25" t="s">
        <v>289</v>
      </c>
      <c r="N49" s="82" t="s">
        <v>89</v>
      </c>
      <c r="O49" s="87"/>
      <c r="P49" s="87"/>
      <c r="Q49" s="87"/>
      <c r="R49" s="87"/>
      <c r="S49" s="87"/>
      <c r="T49" s="87"/>
      <c r="U49" s="65">
        <v>62633</v>
      </c>
      <c r="V49" s="65">
        <v>6912</v>
      </c>
      <c r="W49" s="65">
        <v>12066</v>
      </c>
      <c r="X49" s="65">
        <v>623</v>
      </c>
      <c r="Y49" s="65"/>
      <c r="Z49" s="65"/>
      <c r="AA49" s="67">
        <f>SUM(U49:Z49)</f>
        <v>82234</v>
      </c>
      <c r="AB49" s="47" t="s">
        <v>343</v>
      </c>
    </row>
    <row r="50" spans="1:28" ht="33.75" customHeight="1">
      <c r="A50" s="115">
        <f t="shared" si="0"/>
        <v>407</v>
      </c>
      <c r="B50" s="50" t="s">
        <v>416</v>
      </c>
      <c r="C50" s="30" t="s">
        <v>214</v>
      </c>
      <c r="D50" s="30" t="s">
        <v>155</v>
      </c>
      <c r="E50" s="31">
        <v>2</v>
      </c>
      <c r="F50" s="18" t="s">
        <v>199</v>
      </c>
      <c r="G50" s="11" t="s">
        <v>182</v>
      </c>
      <c r="H50" s="19" t="s">
        <v>47</v>
      </c>
      <c r="I50" s="14"/>
      <c r="J50" s="7" t="s">
        <v>47</v>
      </c>
      <c r="K50" s="25"/>
      <c r="L50" s="82"/>
      <c r="M50" s="25"/>
      <c r="N50" s="82"/>
      <c r="O50" s="14"/>
      <c r="P50" s="14"/>
      <c r="Q50" s="14"/>
      <c r="R50" s="14"/>
      <c r="S50" s="14"/>
      <c r="T50" s="14"/>
      <c r="U50" s="65"/>
      <c r="V50" s="65"/>
      <c r="W50" s="65"/>
      <c r="X50" s="65"/>
      <c r="Y50" s="65"/>
      <c r="Z50" s="65"/>
      <c r="AA50" s="67"/>
      <c r="AB50" s="47" t="s">
        <v>343</v>
      </c>
    </row>
    <row r="51" spans="1:28" ht="76.5" customHeight="1">
      <c r="A51" s="115">
        <f t="shared" si="0"/>
        <v>408</v>
      </c>
      <c r="B51" s="50" t="s">
        <v>416</v>
      </c>
      <c r="C51" s="30" t="s">
        <v>214</v>
      </c>
      <c r="D51" s="30" t="s">
        <v>155</v>
      </c>
      <c r="E51" s="31">
        <v>2</v>
      </c>
      <c r="F51" s="18" t="s">
        <v>12</v>
      </c>
      <c r="G51" s="3" t="s">
        <v>244</v>
      </c>
      <c r="H51" s="5" t="s">
        <v>450</v>
      </c>
      <c r="I51" s="87"/>
      <c r="J51" s="14" t="s">
        <v>15</v>
      </c>
      <c r="K51" s="14" t="s">
        <v>13</v>
      </c>
      <c r="L51" s="14" t="s">
        <v>14</v>
      </c>
      <c r="M51" s="87"/>
      <c r="N51" s="87"/>
      <c r="O51" s="87"/>
      <c r="P51" s="87"/>
      <c r="Q51" s="87"/>
      <c r="R51" s="87"/>
      <c r="S51" s="87"/>
      <c r="T51" s="87"/>
      <c r="U51" s="65"/>
      <c r="V51" s="65">
        <v>16664</v>
      </c>
      <c r="W51" s="65">
        <v>532</v>
      </c>
      <c r="X51" s="65">
        <v>917</v>
      </c>
      <c r="Y51" s="65"/>
      <c r="Z51" s="65"/>
      <c r="AA51" s="67">
        <f>SUM(U51:Z51)</f>
        <v>18113</v>
      </c>
      <c r="AB51" s="51" t="s">
        <v>33</v>
      </c>
    </row>
    <row r="52" spans="1:28" ht="62.25" customHeight="1">
      <c r="A52" s="115">
        <f t="shared" si="0"/>
        <v>409</v>
      </c>
      <c r="B52" s="50" t="s">
        <v>110</v>
      </c>
      <c r="C52" s="30" t="s">
        <v>88</v>
      </c>
      <c r="D52" s="30" t="s">
        <v>153</v>
      </c>
      <c r="E52" s="31">
        <v>2</v>
      </c>
      <c r="F52" s="18" t="s">
        <v>200</v>
      </c>
      <c r="G52" s="17" t="s">
        <v>90</v>
      </c>
      <c r="H52" s="20" t="s">
        <v>256</v>
      </c>
      <c r="I52" s="14"/>
      <c r="J52" s="14" t="s">
        <v>24</v>
      </c>
      <c r="K52" s="14" t="s">
        <v>257</v>
      </c>
      <c r="L52" s="14" t="s">
        <v>258</v>
      </c>
      <c r="M52" s="14"/>
      <c r="N52" s="14"/>
      <c r="O52" s="14"/>
      <c r="P52" s="14"/>
      <c r="Q52" s="14"/>
      <c r="R52" s="14"/>
      <c r="S52" s="14"/>
      <c r="T52" s="14"/>
      <c r="U52" s="65"/>
      <c r="V52" s="65">
        <v>528</v>
      </c>
      <c r="W52" s="65">
        <v>495</v>
      </c>
      <c r="X52" s="65">
        <v>479</v>
      </c>
      <c r="Y52" s="65"/>
      <c r="Z52" s="65"/>
      <c r="AA52" s="67">
        <f>SUM(U52:Z52)</f>
        <v>1502</v>
      </c>
      <c r="AB52" s="51" t="s">
        <v>33</v>
      </c>
    </row>
    <row r="53" spans="1:28" ht="46.5" customHeight="1">
      <c r="A53" s="115">
        <f t="shared" si="0"/>
        <v>410</v>
      </c>
      <c r="B53" s="50" t="s">
        <v>110</v>
      </c>
      <c r="C53" s="30" t="s">
        <v>88</v>
      </c>
      <c r="D53" s="30" t="s">
        <v>153</v>
      </c>
      <c r="E53" s="31">
        <v>2</v>
      </c>
      <c r="F53" s="18" t="s">
        <v>245</v>
      </c>
      <c r="G53" s="3" t="s">
        <v>49</v>
      </c>
      <c r="H53" s="5" t="s">
        <v>51</v>
      </c>
      <c r="I53" s="14"/>
      <c r="J53" s="14" t="s">
        <v>377</v>
      </c>
      <c r="K53" s="82" t="s">
        <v>138</v>
      </c>
      <c r="L53" s="82" t="s">
        <v>138</v>
      </c>
      <c r="M53" s="14"/>
      <c r="N53" s="14"/>
      <c r="O53" s="14"/>
      <c r="P53" s="14"/>
      <c r="Q53" s="14"/>
      <c r="R53" s="14"/>
      <c r="S53" s="14"/>
      <c r="T53" s="14"/>
      <c r="U53" s="65"/>
      <c r="V53" s="65"/>
      <c r="W53" s="65"/>
      <c r="X53" s="65"/>
      <c r="Y53" s="65"/>
      <c r="Z53" s="65"/>
      <c r="AA53" s="67"/>
      <c r="AB53" s="51" t="s">
        <v>179</v>
      </c>
    </row>
    <row r="54" spans="1:28" ht="52.5" customHeight="1">
      <c r="A54" s="115">
        <f t="shared" si="0"/>
        <v>411</v>
      </c>
      <c r="B54" s="50" t="s">
        <v>415</v>
      </c>
      <c r="C54" s="30" t="s">
        <v>213</v>
      </c>
      <c r="D54" s="30" t="s">
        <v>154</v>
      </c>
      <c r="E54" s="31">
        <v>2</v>
      </c>
      <c r="F54" s="18" t="s">
        <v>270</v>
      </c>
      <c r="G54" s="17" t="s">
        <v>50</v>
      </c>
      <c r="H54" s="20" t="s">
        <v>172</v>
      </c>
      <c r="I54" s="14"/>
      <c r="J54" s="14" t="s">
        <v>377</v>
      </c>
      <c r="K54" s="82" t="s">
        <v>138</v>
      </c>
      <c r="L54" s="82" t="s">
        <v>138</v>
      </c>
      <c r="M54" s="82" t="s">
        <v>138</v>
      </c>
      <c r="N54" s="82" t="s">
        <v>138</v>
      </c>
      <c r="O54" s="14"/>
      <c r="P54" s="14"/>
      <c r="Q54" s="14"/>
      <c r="R54" s="14"/>
      <c r="S54" s="14"/>
      <c r="T54" s="14"/>
      <c r="U54" s="65"/>
      <c r="V54" s="65"/>
      <c r="W54" s="65"/>
      <c r="X54" s="65"/>
      <c r="Y54" s="65"/>
      <c r="Z54" s="65"/>
      <c r="AA54" s="67"/>
      <c r="AB54" s="51" t="s">
        <v>179</v>
      </c>
    </row>
    <row r="55" spans="1:28" ht="50.25" customHeight="1">
      <c r="A55" s="115">
        <f t="shared" si="0"/>
        <v>412</v>
      </c>
      <c r="B55" s="50" t="s">
        <v>415</v>
      </c>
      <c r="C55" s="30" t="s">
        <v>213</v>
      </c>
      <c r="D55" s="30" t="s">
        <v>154</v>
      </c>
      <c r="E55" s="31">
        <v>2</v>
      </c>
      <c r="F55" s="18" t="s">
        <v>312</v>
      </c>
      <c r="G55" s="3" t="s">
        <v>52</v>
      </c>
      <c r="H55" s="20" t="s">
        <v>173</v>
      </c>
      <c r="I55" s="14"/>
      <c r="J55" s="82" t="s">
        <v>53</v>
      </c>
      <c r="K55" s="14" t="s">
        <v>1</v>
      </c>
      <c r="L55" s="82" t="s">
        <v>381</v>
      </c>
      <c r="M55" s="82" t="s">
        <v>381</v>
      </c>
      <c r="N55" s="82" t="s">
        <v>381</v>
      </c>
      <c r="O55" s="87"/>
      <c r="P55" s="87"/>
      <c r="Q55" s="87"/>
      <c r="R55" s="87"/>
      <c r="S55" s="87"/>
      <c r="T55" s="87"/>
      <c r="U55" s="65"/>
      <c r="V55" s="65"/>
      <c r="W55" s="65"/>
      <c r="X55" s="65"/>
      <c r="Y55" s="65"/>
      <c r="Z55" s="65"/>
      <c r="AA55" s="67"/>
      <c r="AB55" s="51" t="s">
        <v>137</v>
      </c>
    </row>
    <row r="56" spans="1:28" ht="55.5" customHeight="1">
      <c r="A56" s="115">
        <f t="shared" si="0"/>
        <v>413</v>
      </c>
      <c r="B56" s="50" t="s">
        <v>111</v>
      </c>
      <c r="C56" s="30" t="s">
        <v>91</v>
      </c>
      <c r="D56" s="30" t="s">
        <v>152</v>
      </c>
      <c r="E56" s="31">
        <v>2</v>
      </c>
      <c r="F56" s="18" t="s">
        <v>93</v>
      </c>
      <c r="G56" s="3" t="s">
        <v>54</v>
      </c>
      <c r="H56" s="10" t="s">
        <v>392</v>
      </c>
      <c r="I56" s="87"/>
      <c r="J56" s="14" t="s">
        <v>377</v>
      </c>
      <c r="K56" s="82" t="s">
        <v>138</v>
      </c>
      <c r="L56" s="82" t="s">
        <v>138</v>
      </c>
      <c r="M56" s="82" t="s">
        <v>138</v>
      </c>
      <c r="N56" s="82" t="s">
        <v>138</v>
      </c>
      <c r="O56" s="87"/>
      <c r="P56" s="87"/>
      <c r="Q56" s="87"/>
      <c r="R56" s="87"/>
      <c r="S56" s="87"/>
      <c r="T56" s="87"/>
      <c r="U56" s="65"/>
      <c r="V56" s="65"/>
      <c r="W56" s="65"/>
      <c r="X56" s="65"/>
      <c r="Y56" s="65"/>
      <c r="Z56" s="65"/>
      <c r="AA56" s="67"/>
      <c r="AB56" s="51" t="s">
        <v>137</v>
      </c>
    </row>
    <row r="57" spans="1:28" ht="59.25" customHeight="1">
      <c r="A57" s="115">
        <f t="shared" si="0"/>
        <v>414</v>
      </c>
      <c r="B57" s="50" t="s">
        <v>111</v>
      </c>
      <c r="C57" s="30" t="s">
        <v>91</v>
      </c>
      <c r="D57" s="30" t="s">
        <v>152</v>
      </c>
      <c r="E57" s="31">
        <v>2</v>
      </c>
      <c r="F57" s="18" t="s">
        <v>94</v>
      </c>
      <c r="G57" s="3" t="s">
        <v>393</v>
      </c>
      <c r="H57" s="20" t="s">
        <v>95</v>
      </c>
      <c r="I57" s="14"/>
      <c r="J57" s="82" t="s">
        <v>53</v>
      </c>
      <c r="K57" s="14" t="s">
        <v>2</v>
      </c>
      <c r="L57" s="82" t="s">
        <v>381</v>
      </c>
      <c r="M57" s="82" t="s">
        <v>381</v>
      </c>
      <c r="N57" s="82" t="s">
        <v>381</v>
      </c>
      <c r="O57" s="87"/>
      <c r="P57" s="87"/>
      <c r="Q57" s="87"/>
      <c r="R57" s="87"/>
      <c r="S57" s="87"/>
      <c r="T57" s="87"/>
      <c r="U57" s="65"/>
      <c r="V57" s="65"/>
      <c r="W57" s="65"/>
      <c r="X57" s="65"/>
      <c r="Y57" s="65"/>
      <c r="Z57" s="65"/>
      <c r="AA57" s="67"/>
      <c r="AB57" s="51" t="s">
        <v>137</v>
      </c>
    </row>
    <row r="58" spans="1:28" ht="51" customHeight="1">
      <c r="A58" s="115">
        <f t="shared" si="0"/>
        <v>415</v>
      </c>
      <c r="B58" s="50" t="s">
        <v>111</v>
      </c>
      <c r="C58" s="30" t="s">
        <v>91</v>
      </c>
      <c r="D58" s="30" t="s">
        <v>152</v>
      </c>
      <c r="E58" s="31">
        <v>2</v>
      </c>
      <c r="F58" s="18" t="s">
        <v>246</v>
      </c>
      <c r="G58" s="3" t="s">
        <v>97</v>
      </c>
      <c r="H58" s="5" t="s">
        <v>394</v>
      </c>
      <c r="I58" s="87"/>
      <c r="J58" s="87"/>
      <c r="K58" s="14" t="s">
        <v>376</v>
      </c>
      <c r="L58" s="82" t="s">
        <v>380</v>
      </c>
      <c r="M58" s="14" t="s">
        <v>395</v>
      </c>
      <c r="N58" s="82" t="s">
        <v>98</v>
      </c>
      <c r="O58" s="87"/>
      <c r="P58" s="87"/>
      <c r="Q58" s="87"/>
      <c r="R58" s="87"/>
      <c r="S58" s="87"/>
      <c r="T58" s="87"/>
      <c r="U58" s="65"/>
      <c r="V58" s="65"/>
      <c r="W58" s="65"/>
      <c r="X58" s="65"/>
      <c r="Y58" s="65"/>
      <c r="Z58" s="65"/>
      <c r="AA58" s="67"/>
      <c r="AB58" s="51" t="s">
        <v>316</v>
      </c>
    </row>
    <row r="59" spans="1:28" ht="38.25" customHeight="1">
      <c r="A59" s="115">
        <f t="shared" si="0"/>
        <v>416</v>
      </c>
      <c r="B59" s="49" t="s">
        <v>414</v>
      </c>
      <c r="C59" s="27" t="s">
        <v>96</v>
      </c>
      <c r="D59" s="27" t="s">
        <v>281</v>
      </c>
      <c r="E59" s="28">
        <v>2</v>
      </c>
      <c r="F59" s="1" t="s">
        <v>201</v>
      </c>
      <c r="G59" s="19" t="s">
        <v>216</v>
      </c>
      <c r="H59" s="5" t="s">
        <v>451</v>
      </c>
      <c r="I59" s="90" t="s">
        <v>23</v>
      </c>
      <c r="J59" s="82" t="s">
        <v>105</v>
      </c>
      <c r="K59" s="82" t="s">
        <v>105</v>
      </c>
      <c r="L59" s="90" t="s">
        <v>217</v>
      </c>
      <c r="M59" s="82" t="s">
        <v>138</v>
      </c>
      <c r="N59" s="90" t="s">
        <v>218</v>
      </c>
      <c r="O59" s="90"/>
      <c r="P59" s="90"/>
      <c r="Q59" s="90"/>
      <c r="R59" s="90"/>
      <c r="S59" s="90"/>
      <c r="T59" s="90"/>
      <c r="U59" s="66"/>
      <c r="V59" s="66"/>
      <c r="W59" s="66"/>
      <c r="X59" s="66"/>
      <c r="Y59" s="66"/>
      <c r="Z59" s="66"/>
      <c r="AA59" s="67"/>
      <c r="AB59" s="47" t="s">
        <v>316</v>
      </c>
    </row>
    <row r="60" spans="1:28" ht="42" customHeight="1">
      <c r="A60" s="115">
        <f t="shared" si="0"/>
        <v>417</v>
      </c>
      <c r="B60" s="53" t="s">
        <v>414</v>
      </c>
      <c r="C60" s="45" t="s">
        <v>96</v>
      </c>
      <c r="D60" s="45" t="s">
        <v>281</v>
      </c>
      <c r="E60" s="43">
        <v>2</v>
      </c>
      <c r="F60" s="44" t="s">
        <v>247</v>
      </c>
      <c r="G60" s="46" t="s">
        <v>38</v>
      </c>
      <c r="H60" s="46" t="s">
        <v>219</v>
      </c>
      <c r="I60" s="88"/>
      <c r="J60" s="81" t="s">
        <v>377</v>
      </c>
      <c r="K60" s="88" t="s">
        <v>138</v>
      </c>
      <c r="L60" s="88" t="s">
        <v>138</v>
      </c>
      <c r="M60" s="88" t="s">
        <v>138</v>
      </c>
      <c r="N60" s="88" t="s">
        <v>138</v>
      </c>
      <c r="O60" s="88"/>
      <c r="P60" s="88"/>
      <c r="Q60" s="88"/>
      <c r="R60" s="88"/>
      <c r="S60" s="88"/>
      <c r="T60" s="88"/>
      <c r="U60" s="69"/>
      <c r="V60" s="69"/>
      <c r="W60" s="69"/>
      <c r="X60" s="69"/>
      <c r="Y60" s="69"/>
      <c r="Z60" s="69"/>
      <c r="AA60" s="72"/>
      <c r="AB60" s="58" t="s">
        <v>137</v>
      </c>
    </row>
    <row r="61" spans="1:28" ht="18.75" customHeight="1" thickBot="1">
      <c r="A61" s="131" t="s">
        <v>59</v>
      </c>
      <c r="B61" s="132"/>
      <c r="C61" s="132"/>
      <c r="D61" s="132"/>
      <c r="E61" s="132"/>
      <c r="F61" s="132"/>
      <c r="G61" s="132"/>
      <c r="H61" s="132"/>
      <c r="I61" s="132"/>
      <c r="J61" s="132"/>
      <c r="K61" s="132"/>
      <c r="L61" s="132"/>
      <c r="M61" s="132"/>
      <c r="N61" s="133"/>
      <c r="O61" s="60">
        <f aca="true" t="shared" si="2" ref="O61:AA61">SUM(O9:O60)</f>
        <v>4</v>
      </c>
      <c r="P61" s="60">
        <f t="shared" si="2"/>
        <v>13</v>
      </c>
      <c r="Q61" s="60">
        <f t="shared" si="2"/>
        <v>13</v>
      </c>
      <c r="R61" s="60">
        <f t="shared" si="2"/>
        <v>13</v>
      </c>
      <c r="S61" s="60">
        <f t="shared" si="2"/>
        <v>12</v>
      </c>
      <c r="T61" s="60">
        <f t="shared" si="2"/>
        <v>0</v>
      </c>
      <c r="U61" s="75">
        <f t="shared" si="2"/>
        <v>217186</v>
      </c>
      <c r="V61" s="75">
        <f t="shared" si="2"/>
        <v>194702</v>
      </c>
      <c r="W61" s="75">
        <f t="shared" si="2"/>
        <v>471570</v>
      </c>
      <c r="X61" s="75">
        <f t="shared" si="2"/>
        <v>326693</v>
      </c>
      <c r="Y61" s="75">
        <f t="shared" si="2"/>
        <v>236691</v>
      </c>
      <c r="Z61" s="75">
        <f t="shared" si="2"/>
        <v>13552</v>
      </c>
      <c r="AA61" s="76">
        <f t="shared" si="2"/>
        <v>1460394</v>
      </c>
      <c r="AB61" s="59"/>
    </row>
    <row r="62" spans="1:28" ht="45.75" customHeight="1" thickBot="1">
      <c r="A62" s="116"/>
      <c r="B62" s="109"/>
      <c r="C62" s="109"/>
      <c r="D62" s="109"/>
      <c r="E62" s="109"/>
      <c r="F62" s="109"/>
      <c r="G62" s="109"/>
      <c r="H62" s="109"/>
      <c r="I62" s="109"/>
      <c r="J62" s="109"/>
      <c r="K62" s="109"/>
      <c r="L62" s="109"/>
      <c r="M62" s="109"/>
      <c r="N62" s="109"/>
      <c r="O62" s="86"/>
      <c r="P62" s="86"/>
      <c r="Q62" s="86"/>
      <c r="R62" s="86"/>
      <c r="S62" s="86"/>
      <c r="T62" s="86"/>
      <c r="U62" s="80"/>
      <c r="V62" s="80"/>
      <c r="W62" s="80"/>
      <c r="X62" s="80"/>
      <c r="Y62" s="80"/>
      <c r="Z62" s="80"/>
      <c r="AA62" s="80"/>
      <c r="AB62" s="56"/>
    </row>
    <row r="63" spans="1:28" ht="23.25" customHeight="1">
      <c r="A63" s="121" t="s">
        <v>106</v>
      </c>
      <c r="B63" s="151" t="s">
        <v>229</v>
      </c>
      <c r="C63" s="153" t="s">
        <v>30</v>
      </c>
      <c r="D63" s="153" t="s">
        <v>31</v>
      </c>
      <c r="E63" s="155" t="s">
        <v>32</v>
      </c>
      <c r="F63" s="153" t="s">
        <v>17</v>
      </c>
      <c r="G63" s="141" t="s">
        <v>65</v>
      </c>
      <c r="H63" s="141" t="s">
        <v>64</v>
      </c>
      <c r="I63" s="143" t="s">
        <v>345</v>
      </c>
      <c r="J63" s="143"/>
      <c r="K63" s="143"/>
      <c r="L63" s="143"/>
      <c r="M63" s="143"/>
      <c r="N63" s="143"/>
      <c r="O63" s="148" t="s">
        <v>37</v>
      </c>
      <c r="P63" s="149"/>
      <c r="Q63" s="149"/>
      <c r="R63" s="149"/>
      <c r="S63" s="149"/>
      <c r="T63" s="150"/>
      <c r="U63" s="145" t="s">
        <v>26</v>
      </c>
      <c r="V63" s="146"/>
      <c r="W63" s="146"/>
      <c r="X63" s="146"/>
      <c r="Y63" s="146"/>
      <c r="Z63" s="146"/>
      <c r="AA63" s="147"/>
      <c r="AB63" s="139" t="s">
        <v>234</v>
      </c>
    </row>
    <row r="64" spans="1:28" ht="23.25" customHeight="1" thickBot="1">
      <c r="A64" s="122" t="s">
        <v>431</v>
      </c>
      <c r="B64" s="152"/>
      <c r="C64" s="154"/>
      <c r="D64" s="154"/>
      <c r="E64" s="156"/>
      <c r="F64" s="154"/>
      <c r="G64" s="142"/>
      <c r="H64" s="144"/>
      <c r="I64" s="96" t="s">
        <v>382</v>
      </c>
      <c r="J64" s="96" t="s">
        <v>383</v>
      </c>
      <c r="K64" s="96" t="s">
        <v>384</v>
      </c>
      <c r="L64" s="96" t="s">
        <v>397</v>
      </c>
      <c r="M64" s="96" t="s">
        <v>398</v>
      </c>
      <c r="N64" s="97" t="s">
        <v>399</v>
      </c>
      <c r="O64" s="85">
        <v>17</v>
      </c>
      <c r="P64" s="85">
        <v>18</v>
      </c>
      <c r="Q64" s="85">
        <v>19</v>
      </c>
      <c r="R64" s="85">
        <v>20</v>
      </c>
      <c r="S64" s="85">
        <v>21</v>
      </c>
      <c r="T64" s="85">
        <v>22</v>
      </c>
      <c r="U64" s="60" t="s">
        <v>382</v>
      </c>
      <c r="V64" s="60" t="s">
        <v>383</v>
      </c>
      <c r="W64" s="60" t="s">
        <v>384</v>
      </c>
      <c r="X64" s="60" t="s">
        <v>397</v>
      </c>
      <c r="Y64" s="60" t="s">
        <v>398</v>
      </c>
      <c r="Z64" s="60" t="s">
        <v>399</v>
      </c>
      <c r="AA64" s="61" t="s">
        <v>364</v>
      </c>
      <c r="AB64" s="140"/>
    </row>
    <row r="65" spans="1:28" ht="19.5" customHeight="1">
      <c r="A65" s="134"/>
      <c r="B65" s="138"/>
      <c r="C65" s="138"/>
      <c r="D65" s="138"/>
      <c r="E65" s="138"/>
      <c r="F65" s="138"/>
      <c r="G65" s="138"/>
      <c r="H65" s="138"/>
      <c r="J65" s="95"/>
      <c r="K65" s="95"/>
      <c r="L65" s="95"/>
      <c r="M65" s="95"/>
      <c r="N65" s="95"/>
      <c r="O65" s="95"/>
      <c r="P65" s="95"/>
      <c r="Q65" s="95"/>
      <c r="R65" s="95"/>
      <c r="S65" s="95"/>
      <c r="T65" s="95"/>
      <c r="AB65" s="56"/>
    </row>
    <row r="66" spans="1:28" ht="19.5" customHeight="1">
      <c r="A66" s="134" t="s">
        <v>43</v>
      </c>
      <c r="B66" s="138"/>
      <c r="C66" s="138"/>
      <c r="D66" s="138"/>
      <c r="E66" s="138"/>
      <c r="F66" s="138"/>
      <c r="G66" s="138"/>
      <c r="H66" s="111"/>
      <c r="I66" s="86"/>
      <c r="J66" s="86"/>
      <c r="K66" s="86"/>
      <c r="L66" s="86"/>
      <c r="M66" s="86"/>
      <c r="N66" s="86"/>
      <c r="AB66" s="56"/>
    </row>
    <row r="67" spans="1:14" ht="19.5" customHeight="1" thickBot="1">
      <c r="A67" s="135" t="s">
        <v>45</v>
      </c>
      <c r="B67" s="136"/>
      <c r="C67" s="136"/>
      <c r="D67" s="136"/>
      <c r="E67" s="136"/>
      <c r="F67" s="136"/>
      <c r="G67" s="136"/>
      <c r="H67" s="111"/>
      <c r="I67" s="86"/>
      <c r="J67" s="86"/>
      <c r="K67" s="86"/>
      <c r="L67" s="86"/>
      <c r="M67" s="86"/>
      <c r="N67" s="86"/>
    </row>
    <row r="68" spans="1:28" ht="41.25" customHeight="1">
      <c r="A68" s="117">
        <v>418</v>
      </c>
      <c r="B68" s="52" t="s">
        <v>151</v>
      </c>
      <c r="C68" s="36" t="s">
        <v>76</v>
      </c>
      <c r="D68" s="36" t="s">
        <v>248</v>
      </c>
      <c r="E68" s="34">
        <v>1</v>
      </c>
      <c r="F68" s="42" t="s">
        <v>249</v>
      </c>
      <c r="G68" s="23" t="s">
        <v>39</v>
      </c>
      <c r="H68" s="22" t="s">
        <v>40</v>
      </c>
      <c r="I68" s="91"/>
      <c r="J68" s="21" t="s">
        <v>376</v>
      </c>
      <c r="K68" s="21" t="s">
        <v>377</v>
      </c>
      <c r="L68" s="83" t="s">
        <v>138</v>
      </c>
      <c r="M68" s="83" t="s">
        <v>138</v>
      </c>
      <c r="N68" s="83" t="s">
        <v>138</v>
      </c>
      <c r="O68" s="21"/>
      <c r="P68" s="21"/>
      <c r="Q68" s="21"/>
      <c r="R68" s="21"/>
      <c r="S68" s="21"/>
      <c r="T68" s="21"/>
      <c r="U68" s="62"/>
      <c r="V68" s="62"/>
      <c r="W68" s="62"/>
      <c r="X68" s="62"/>
      <c r="Y68" s="62"/>
      <c r="Z68" s="62"/>
      <c r="AA68" s="70"/>
      <c r="AB68" s="54" t="s">
        <v>137</v>
      </c>
    </row>
    <row r="69" spans="1:28" ht="39.75" customHeight="1">
      <c r="A69" s="115">
        <f>+A68+1</f>
        <v>419</v>
      </c>
      <c r="B69" s="50" t="s">
        <v>111</v>
      </c>
      <c r="C69" s="30" t="s">
        <v>91</v>
      </c>
      <c r="D69" s="30" t="s">
        <v>184</v>
      </c>
      <c r="E69" s="31">
        <v>1</v>
      </c>
      <c r="F69" s="18" t="s">
        <v>99</v>
      </c>
      <c r="G69" s="9" t="s">
        <v>39</v>
      </c>
      <c r="H69" s="40" t="s">
        <v>41</v>
      </c>
      <c r="I69" s="14" t="s">
        <v>376</v>
      </c>
      <c r="J69" s="82" t="s">
        <v>380</v>
      </c>
      <c r="K69" s="14" t="s">
        <v>377</v>
      </c>
      <c r="L69" s="82" t="s">
        <v>138</v>
      </c>
      <c r="M69" s="82" t="s">
        <v>138</v>
      </c>
      <c r="N69" s="82" t="s">
        <v>138</v>
      </c>
      <c r="O69" s="14"/>
      <c r="P69" s="14"/>
      <c r="Q69" s="90"/>
      <c r="R69" s="90"/>
      <c r="S69" s="90"/>
      <c r="T69" s="90"/>
      <c r="U69" s="66"/>
      <c r="V69" s="66"/>
      <c r="W69" s="66"/>
      <c r="X69" s="66"/>
      <c r="Y69" s="66"/>
      <c r="Z69" s="66"/>
      <c r="AA69" s="71"/>
      <c r="AB69" s="51" t="s">
        <v>137</v>
      </c>
    </row>
    <row r="70" spans="1:28" ht="41.25" customHeight="1">
      <c r="A70" s="115">
        <f aca="true" t="shared" si="3" ref="A70:A81">+A69+1</f>
        <v>420</v>
      </c>
      <c r="B70" s="50" t="s">
        <v>111</v>
      </c>
      <c r="C70" s="30" t="s">
        <v>91</v>
      </c>
      <c r="D70" s="30" t="s">
        <v>184</v>
      </c>
      <c r="E70" s="31">
        <v>1</v>
      </c>
      <c r="F70" s="18" t="s">
        <v>100</v>
      </c>
      <c r="G70" s="9" t="s">
        <v>39</v>
      </c>
      <c r="H70" s="40" t="s">
        <v>42</v>
      </c>
      <c r="I70" s="87"/>
      <c r="J70" s="14" t="s">
        <v>376</v>
      </c>
      <c r="K70" s="82" t="s">
        <v>10</v>
      </c>
      <c r="L70" s="82" t="s">
        <v>231</v>
      </c>
      <c r="M70" s="14"/>
      <c r="N70" s="14"/>
      <c r="O70" s="14"/>
      <c r="P70" s="14"/>
      <c r="Q70" s="14"/>
      <c r="R70" s="14"/>
      <c r="S70" s="14"/>
      <c r="T70" s="14"/>
      <c r="U70" s="65"/>
      <c r="V70" s="65"/>
      <c r="W70" s="65"/>
      <c r="X70" s="65"/>
      <c r="Y70" s="65"/>
      <c r="Z70" s="65"/>
      <c r="AA70" s="71"/>
      <c r="AB70" s="51" t="s">
        <v>137</v>
      </c>
    </row>
    <row r="71" spans="1:28" ht="43.5" customHeight="1">
      <c r="A71" s="115">
        <f t="shared" si="3"/>
        <v>421</v>
      </c>
      <c r="B71" s="50" t="s">
        <v>111</v>
      </c>
      <c r="C71" s="32" t="s">
        <v>91</v>
      </c>
      <c r="D71" s="30" t="s">
        <v>184</v>
      </c>
      <c r="E71" s="31">
        <v>1</v>
      </c>
      <c r="F71" s="18" t="s">
        <v>372</v>
      </c>
      <c r="G71" s="9" t="s">
        <v>220</v>
      </c>
      <c r="H71" s="15" t="s">
        <v>101</v>
      </c>
      <c r="I71" s="14"/>
      <c r="J71" s="14" t="s">
        <v>221</v>
      </c>
      <c r="K71" s="14" t="s">
        <v>377</v>
      </c>
      <c r="L71" s="82" t="s">
        <v>138</v>
      </c>
      <c r="M71" s="82" t="s">
        <v>138</v>
      </c>
      <c r="N71" s="82" t="s">
        <v>138</v>
      </c>
      <c r="O71" s="87"/>
      <c r="P71" s="87"/>
      <c r="Q71" s="87"/>
      <c r="R71" s="87"/>
      <c r="S71" s="87"/>
      <c r="T71" s="87"/>
      <c r="U71" s="65"/>
      <c r="V71" s="65"/>
      <c r="W71" s="65"/>
      <c r="X71" s="65"/>
      <c r="Y71" s="65"/>
      <c r="Z71" s="65"/>
      <c r="AA71" s="71"/>
      <c r="AB71" s="51" t="s">
        <v>137</v>
      </c>
    </row>
    <row r="72" spans="1:28" ht="106.5" customHeight="1">
      <c r="A72" s="115">
        <f t="shared" si="3"/>
        <v>422</v>
      </c>
      <c r="B72" s="50" t="s">
        <v>111</v>
      </c>
      <c r="C72" s="32" t="s">
        <v>91</v>
      </c>
      <c r="D72" s="30" t="s">
        <v>184</v>
      </c>
      <c r="E72" s="31">
        <v>1</v>
      </c>
      <c r="F72" s="18" t="s">
        <v>102</v>
      </c>
      <c r="G72" s="3" t="s">
        <v>222</v>
      </c>
      <c r="H72" s="5" t="s">
        <v>307</v>
      </c>
      <c r="I72" s="14" t="s">
        <v>376</v>
      </c>
      <c r="J72" s="14" t="s">
        <v>290</v>
      </c>
      <c r="K72" s="25" t="s">
        <v>291</v>
      </c>
      <c r="L72" s="82" t="s">
        <v>188</v>
      </c>
      <c r="M72" s="82" t="s">
        <v>188</v>
      </c>
      <c r="N72" s="82" t="s">
        <v>188</v>
      </c>
      <c r="O72" s="87"/>
      <c r="P72" s="87"/>
      <c r="Q72" s="87"/>
      <c r="R72" s="87"/>
      <c r="S72" s="87"/>
      <c r="T72" s="87"/>
      <c r="U72" s="65"/>
      <c r="V72" s="65"/>
      <c r="W72" s="65"/>
      <c r="X72" s="65"/>
      <c r="Y72" s="65"/>
      <c r="Z72" s="65"/>
      <c r="AA72" s="71"/>
      <c r="AB72" s="51" t="s">
        <v>137</v>
      </c>
    </row>
    <row r="73" spans="1:28" ht="73.5" customHeight="1">
      <c r="A73" s="115">
        <f t="shared" si="3"/>
        <v>423</v>
      </c>
      <c r="B73" s="50" t="s">
        <v>111</v>
      </c>
      <c r="C73" s="32" t="s">
        <v>91</v>
      </c>
      <c r="D73" s="30" t="s">
        <v>184</v>
      </c>
      <c r="E73" s="31">
        <v>1</v>
      </c>
      <c r="F73" s="18" t="s">
        <v>209</v>
      </c>
      <c r="G73" s="17" t="s">
        <v>223</v>
      </c>
      <c r="H73" s="10" t="s">
        <v>164</v>
      </c>
      <c r="I73" s="14" t="s">
        <v>376</v>
      </c>
      <c r="J73" s="14" t="s">
        <v>290</v>
      </c>
      <c r="K73" s="25" t="s">
        <v>291</v>
      </c>
      <c r="L73" s="82" t="s">
        <v>188</v>
      </c>
      <c r="M73" s="82" t="s">
        <v>188</v>
      </c>
      <c r="N73" s="82" t="s">
        <v>188</v>
      </c>
      <c r="O73" s="87"/>
      <c r="P73" s="87"/>
      <c r="Q73" s="87"/>
      <c r="R73" s="87"/>
      <c r="S73" s="87"/>
      <c r="T73" s="87"/>
      <c r="U73" s="65"/>
      <c r="V73" s="65"/>
      <c r="W73" s="65"/>
      <c r="X73" s="65"/>
      <c r="Y73" s="65"/>
      <c r="Z73" s="65"/>
      <c r="AA73" s="71"/>
      <c r="AB73" s="51" t="s">
        <v>137</v>
      </c>
    </row>
    <row r="74" spans="1:28" ht="109.5" customHeight="1">
      <c r="A74" s="115">
        <f t="shared" si="3"/>
        <v>424</v>
      </c>
      <c r="B74" s="50" t="s">
        <v>111</v>
      </c>
      <c r="C74" s="32" t="s">
        <v>91</v>
      </c>
      <c r="D74" s="30" t="s">
        <v>184</v>
      </c>
      <c r="E74" s="31">
        <v>1</v>
      </c>
      <c r="F74" s="18" t="s">
        <v>139</v>
      </c>
      <c r="G74" s="3" t="s">
        <v>224</v>
      </c>
      <c r="H74" s="15" t="s">
        <v>165</v>
      </c>
      <c r="I74" s="14" t="s">
        <v>376</v>
      </c>
      <c r="J74" s="14" t="s">
        <v>377</v>
      </c>
      <c r="K74" s="82" t="s">
        <v>138</v>
      </c>
      <c r="L74" s="82" t="s">
        <v>138</v>
      </c>
      <c r="M74" s="82" t="s">
        <v>138</v>
      </c>
      <c r="N74" s="82" t="s">
        <v>138</v>
      </c>
      <c r="O74" s="87"/>
      <c r="P74" s="87"/>
      <c r="Q74" s="87"/>
      <c r="R74" s="87"/>
      <c r="S74" s="87"/>
      <c r="T74" s="87"/>
      <c r="U74" s="65"/>
      <c r="V74" s="65"/>
      <c r="W74" s="65"/>
      <c r="X74" s="65"/>
      <c r="Y74" s="65"/>
      <c r="Z74" s="65"/>
      <c r="AA74" s="71"/>
      <c r="AB74" s="51" t="s">
        <v>137</v>
      </c>
    </row>
    <row r="75" spans="1:28" ht="36.75" customHeight="1">
      <c r="A75" s="115">
        <f t="shared" si="3"/>
        <v>425</v>
      </c>
      <c r="B75" s="50" t="s">
        <v>111</v>
      </c>
      <c r="C75" s="32" t="s">
        <v>91</v>
      </c>
      <c r="D75" s="30" t="s">
        <v>184</v>
      </c>
      <c r="E75" s="31">
        <v>1</v>
      </c>
      <c r="F75" s="18" t="s">
        <v>140</v>
      </c>
      <c r="G75" s="17" t="s">
        <v>347</v>
      </c>
      <c r="H75" s="10" t="s">
        <v>348</v>
      </c>
      <c r="I75" s="87"/>
      <c r="J75" s="14" t="s">
        <v>376</v>
      </c>
      <c r="K75" s="14" t="s">
        <v>377</v>
      </c>
      <c r="L75" s="82" t="s">
        <v>138</v>
      </c>
      <c r="M75" s="87"/>
      <c r="N75" s="87"/>
      <c r="O75" s="87"/>
      <c r="P75" s="87"/>
      <c r="Q75" s="87"/>
      <c r="R75" s="87"/>
      <c r="S75" s="87"/>
      <c r="T75" s="87"/>
      <c r="U75" s="65"/>
      <c r="V75" s="65"/>
      <c r="W75" s="65"/>
      <c r="X75" s="65"/>
      <c r="Y75" s="65"/>
      <c r="Z75" s="65"/>
      <c r="AA75" s="71"/>
      <c r="AB75" s="51" t="s">
        <v>137</v>
      </c>
    </row>
    <row r="76" spans="1:28" ht="50.25" customHeight="1">
      <c r="A76" s="115">
        <f t="shared" si="3"/>
        <v>426</v>
      </c>
      <c r="B76" s="49" t="s">
        <v>111</v>
      </c>
      <c r="C76" s="29" t="s">
        <v>91</v>
      </c>
      <c r="D76" s="27" t="s">
        <v>184</v>
      </c>
      <c r="E76" s="28">
        <v>1</v>
      </c>
      <c r="F76" s="1" t="s">
        <v>373</v>
      </c>
      <c r="G76" s="5" t="s">
        <v>400</v>
      </c>
      <c r="H76" s="5" t="s">
        <v>452</v>
      </c>
      <c r="I76" s="87"/>
      <c r="J76" s="14" t="s">
        <v>250</v>
      </c>
      <c r="K76" s="82" t="s">
        <v>8</v>
      </c>
      <c r="L76" s="14" t="s">
        <v>349</v>
      </c>
      <c r="M76" s="14" t="s">
        <v>346</v>
      </c>
      <c r="N76" s="82" t="s">
        <v>390</v>
      </c>
      <c r="O76" s="87"/>
      <c r="P76" s="87"/>
      <c r="Q76" s="87"/>
      <c r="R76" s="87"/>
      <c r="S76" s="87"/>
      <c r="T76" s="87"/>
      <c r="U76" s="65"/>
      <c r="V76" s="65"/>
      <c r="W76" s="65"/>
      <c r="X76" s="65">
        <v>35520</v>
      </c>
      <c r="Y76" s="65"/>
      <c r="Z76" s="65"/>
      <c r="AA76" s="71">
        <f>SUM(U76:Z76)</f>
        <v>35520</v>
      </c>
      <c r="AB76" s="47" t="s">
        <v>137</v>
      </c>
    </row>
    <row r="77" spans="1:28" ht="48" customHeight="1">
      <c r="A77" s="115">
        <f t="shared" si="3"/>
        <v>427</v>
      </c>
      <c r="B77" s="50" t="s">
        <v>111</v>
      </c>
      <c r="C77" s="30" t="s">
        <v>91</v>
      </c>
      <c r="D77" s="30" t="s">
        <v>184</v>
      </c>
      <c r="E77" s="31">
        <v>1</v>
      </c>
      <c r="F77" s="18" t="s">
        <v>331</v>
      </c>
      <c r="G77" s="17" t="s">
        <v>141</v>
      </c>
      <c r="H77" s="15" t="s">
        <v>350</v>
      </c>
      <c r="I77" s="14" t="s">
        <v>365</v>
      </c>
      <c r="J77" s="82" t="s">
        <v>7</v>
      </c>
      <c r="K77" s="82" t="s">
        <v>7</v>
      </c>
      <c r="L77" s="14" t="s">
        <v>377</v>
      </c>
      <c r="M77" s="14" t="s">
        <v>351</v>
      </c>
      <c r="N77" s="82" t="s">
        <v>138</v>
      </c>
      <c r="O77" s="14"/>
      <c r="P77" s="14"/>
      <c r="Q77" s="14"/>
      <c r="R77" s="14"/>
      <c r="S77" s="14"/>
      <c r="T77" s="14"/>
      <c r="U77" s="65">
        <v>2680</v>
      </c>
      <c r="V77" s="65">
        <v>2680</v>
      </c>
      <c r="W77" s="65">
        <v>2680</v>
      </c>
      <c r="X77" s="65">
        <v>2680</v>
      </c>
      <c r="Y77" s="65">
        <v>2680</v>
      </c>
      <c r="Z77" s="65">
        <v>2680</v>
      </c>
      <c r="AA77" s="71">
        <f>SUM(U77:Z77)</f>
        <v>16080</v>
      </c>
      <c r="AB77" s="51" t="s">
        <v>260</v>
      </c>
    </row>
    <row r="78" spans="1:28" ht="39" customHeight="1">
      <c r="A78" s="115">
        <f t="shared" si="3"/>
        <v>428</v>
      </c>
      <c r="B78" s="50" t="s">
        <v>176</v>
      </c>
      <c r="C78" s="30" t="s">
        <v>251</v>
      </c>
      <c r="D78" s="30" t="s">
        <v>177</v>
      </c>
      <c r="E78" s="31">
        <v>1</v>
      </c>
      <c r="F78" s="18" t="s">
        <v>252</v>
      </c>
      <c r="G78" s="12" t="s">
        <v>352</v>
      </c>
      <c r="H78" s="10" t="s">
        <v>353</v>
      </c>
      <c r="I78" s="87"/>
      <c r="J78" s="14" t="s">
        <v>354</v>
      </c>
      <c r="K78" s="14" t="s">
        <v>221</v>
      </c>
      <c r="L78" s="14" t="s">
        <v>25</v>
      </c>
      <c r="M78" s="82" t="s">
        <v>18</v>
      </c>
      <c r="N78" s="82" t="s">
        <v>18</v>
      </c>
      <c r="O78" s="14"/>
      <c r="P78" s="14"/>
      <c r="Q78" s="14"/>
      <c r="R78" s="14"/>
      <c r="S78" s="14"/>
      <c r="T78" s="14"/>
      <c r="U78" s="65"/>
      <c r="V78" s="65"/>
      <c r="W78" s="65"/>
      <c r="X78" s="65"/>
      <c r="Y78" s="65"/>
      <c r="Z78" s="65"/>
      <c r="AA78" s="71"/>
      <c r="AB78" s="51" t="s">
        <v>137</v>
      </c>
    </row>
    <row r="79" spans="1:28" ht="33" customHeight="1">
      <c r="A79" s="115">
        <f t="shared" si="3"/>
        <v>429</v>
      </c>
      <c r="B79" s="50" t="s">
        <v>111</v>
      </c>
      <c r="C79" s="30" t="s">
        <v>91</v>
      </c>
      <c r="D79" s="30" t="s">
        <v>184</v>
      </c>
      <c r="E79" s="31">
        <v>1</v>
      </c>
      <c r="F79" s="18" t="s">
        <v>72</v>
      </c>
      <c r="G79" s="9" t="s">
        <v>401</v>
      </c>
      <c r="H79" s="10" t="s">
        <v>277</v>
      </c>
      <c r="I79" s="90"/>
      <c r="J79" s="14" t="s">
        <v>284</v>
      </c>
      <c r="K79" s="90" t="s">
        <v>162</v>
      </c>
      <c r="L79" s="90" t="s">
        <v>346</v>
      </c>
      <c r="M79" s="82" t="s">
        <v>390</v>
      </c>
      <c r="N79" s="82" t="s">
        <v>390</v>
      </c>
      <c r="O79" s="90"/>
      <c r="P79" s="90"/>
      <c r="Q79" s="90"/>
      <c r="R79" s="90"/>
      <c r="S79" s="90"/>
      <c r="T79" s="90"/>
      <c r="U79" s="66"/>
      <c r="V79" s="66"/>
      <c r="W79" s="66"/>
      <c r="X79" s="66"/>
      <c r="Y79" s="66"/>
      <c r="Z79" s="66"/>
      <c r="AA79" s="71"/>
      <c r="AB79" s="51" t="s">
        <v>137</v>
      </c>
    </row>
    <row r="80" spans="1:28" ht="41.25" customHeight="1">
      <c r="A80" s="115">
        <f t="shared" si="3"/>
        <v>430</v>
      </c>
      <c r="B80" s="49" t="s">
        <v>111</v>
      </c>
      <c r="C80" s="29" t="s">
        <v>91</v>
      </c>
      <c r="D80" s="27" t="s">
        <v>184</v>
      </c>
      <c r="E80" s="28">
        <v>1</v>
      </c>
      <c r="F80" s="1" t="s">
        <v>92</v>
      </c>
      <c r="G80" s="2" t="s">
        <v>278</v>
      </c>
      <c r="H80" s="10" t="s">
        <v>279</v>
      </c>
      <c r="I80" s="90"/>
      <c r="J80" s="14" t="s">
        <v>253</v>
      </c>
      <c r="K80" s="14" t="s">
        <v>365</v>
      </c>
      <c r="L80" s="14" t="s">
        <v>377</v>
      </c>
      <c r="M80" s="82" t="s">
        <v>138</v>
      </c>
      <c r="N80" s="82" t="s">
        <v>138</v>
      </c>
      <c r="O80" s="90"/>
      <c r="P80" s="90"/>
      <c r="Q80" s="90"/>
      <c r="R80" s="90"/>
      <c r="S80" s="90"/>
      <c r="T80" s="90"/>
      <c r="U80" s="66"/>
      <c r="V80" s="66"/>
      <c r="W80" s="66"/>
      <c r="X80" s="66"/>
      <c r="Y80" s="66"/>
      <c r="Z80" s="66"/>
      <c r="AA80" s="71"/>
      <c r="AB80" s="47" t="s">
        <v>137</v>
      </c>
    </row>
    <row r="81" spans="1:28" ht="42.75" customHeight="1">
      <c r="A81" s="115">
        <f t="shared" si="3"/>
        <v>431</v>
      </c>
      <c r="B81" s="49" t="s">
        <v>111</v>
      </c>
      <c r="C81" s="29" t="s">
        <v>91</v>
      </c>
      <c r="D81" s="27" t="s">
        <v>184</v>
      </c>
      <c r="E81" s="28">
        <v>1</v>
      </c>
      <c r="F81" s="1" t="s">
        <v>93</v>
      </c>
      <c r="G81" s="2" t="s">
        <v>280</v>
      </c>
      <c r="H81" s="5" t="s">
        <v>9</v>
      </c>
      <c r="I81" s="87"/>
      <c r="J81" s="14" t="s">
        <v>230</v>
      </c>
      <c r="K81" s="14" t="s">
        <v>365</v>
      </c>
      <c r="L81" s="14" t="s">
        <v>377</v>
      </c>
      <c r="M81" s="82" t="s">
        <v>138</v>
      </c>
      <c r="N81" s="82" t="s">
        <v>138</v>
      </c>
      <c r="O81" s="87"/>
      <c r="P81" s="87"/>
      <c r="Q81" s="87"/>
      <c r="R81" s="87"/>
      <c r="S81" s="87"/>
      <c r="T81" s="87"/>
      <c r="U81" s="65"/>
      <c r="V81" s="65"/>
      <c r="W81" s="65"/>
      <c r="X81" s="65"/>
      <c r="Y81" s="65"/>
      <c r="Z81" s="65"/>
      <c r="AA81" s="71"/>
      <c r="AB81" s="47" t="s">
        <v>137</v>
      </c>
    </row>
    <row r="82" spans="1:28" ht="16.5" customHeight="1" thickBot="1">
      <c r="A82" s="131" t="s">
        <v>59</v>
      </c>
      <c r="B82" s="132"/>
      <c r="C82" s="132"/>
      <c r="D82" s="132"/>
      <c r="E82" s="132"/>
      <c r="F82" s="132"/>
      <c r="G82" s="132"/>
      <c r="H82" s="132"/>
      <c r="I82" s="132"/>
      <c r="J82" s="132"/>
      <c r="K82" s="132"/>
      <c r="L82" s="132"/>
      <c r="M82" s="132"/>
      <c r="N82" s="133"/>
      <c r="O82" s="94"/>
      <c r="P82" s="94"/>
      <c r="Q82" s="94"/>
      <c r="R82" s="94"/>
      <c r="S82" s="94"/>
      <c r="T82" s="94"/>
      <c r="U82" s="73">
        <f>SUM(U68:U81)</f>
        <v>2680</v>
      </c>
      <c r="V82" s="73">
        <f aca="true" t="shared" si="4" ref="V82:AA82">SUM(V68:V81)</f>
        <v>2680</v>
      </c>
      <c r="W82" s="73">
        <f t="shared" si="4"/>
        <v>2680</v>
      </c>
      <c r="X82" s="73">
        <f t="shared" si="4"/>
        <v>38200</v>
      </c>
      <c r="Y82" s="73">
        <f t="shared" si="4"/>
        <v>2680</v>
      </c>
      <c r="Z82" s="73">
        <f t="shared" si="4"/>
        <v>2680</v>
      </c>
      <c r="AA82" s="78">
        <f t="shared" si="4"/>
        <v>51600</v>
      </c>
      <c r="AB82" s="59"/>
    </row>
    <row r="83" spans="1:28" ht="43.5" customHeight="1" thickBot="1">
      <c r="A83" s="116"/>
      <c r="B83" s="109"/>
      <c r="C83" s="109"/>
      <c r="D83" s="109"/>
      <c r="E83" s="109"/>
      <c r="F83" s="109"/>
      <c r="G83" s="109"/>
      <c r="H83" s="109"/>
      <c r="I83" s="109"/>
      <c r="J83" s="109"/>
      <c r="K83" s="109"/>
      <c r="L83" s="109"/>
      <c r="M83" s="109"/>
      <c r="N83" s="109"/>
      <c r="O83" s="93"/>
      <c r="P83" s="93"/>
      <c r="Q83" s="93"/>
      <c r="R83" s="93"/>
      <c r="S83" s="93"/>
      <c r="T83" s="93"/>
      <c r="U83" s="74"/>
      <c r="V83" s="74"/>
      <c r="W83" s="74"/>
      <c r="X83" s="74"/>
      <c r="Y83" s="74"/>
      <c r="Z83" s="74"/>
      <c r="AA83" s="74"/>
      <c r="AB83" s="56"/>
    </row>
    <row r="84" spans="1:28" ht="23.25" customHeight="1">
      <c r="A84" s="121" t="s">
        <v>106</v>
      </c>
      <c r="B84" s="151" t="s">
        <v>229</v>
      </c>
      <c r="C84" s="153" t="s">
        <v>30</v>
      </c>
      <c r="D84" s="153" t="s">
        <v>31</v>
      </c>
      <c r="E84" s="155" t="s">
        <v>32</v>
      </c>
      <c r="F84" s="153" t="s">
        <v>17</v>
      </c>
      <c r="G84" s="141" t="s">
        <v>65</v>
      </c>
      <c r="H84" s="141" t="s">
        <v>64</v>
      </c>
      <c r="I84" s="143" t="s">
        <v>345</v>
      </c>
      <c r="J84" s="143"/>
      <c r="K84" s="143"/>
      <c r="L84" s="143"/>
      <c r="M84" s="143"/>
      <c r="N84" s="143"/>
      <c r="O84" s="148" t="s">
        <v>37</v>
      </c>
      <c r="P84" s="149"/>
      <c r="Q84" s="149"/>
      <c r="R84" s="149"/>
      <c r="S84" s="149"/>
      <c r="T84" s="150"/>
      <c r="U84" s="145" t="s">
        <v>26</v>
      </c>
      <c r="V84" s="146"/>
      <c r="W84" s="146"/>
      <c r="X84" s="146"/>
      <c r="Y84" s="146"/>
      <c r="Z84" s="146"/>
      <c r="AA84" s="147"/>
      <c r="AB84" s="139" t="s">
        <v>234</v>
      </c>
    </row>
    <row r="85" spans="1:28" ht="23.25" customHeight="1" thickBot="1">
      <c r="A85" s="122" t="s">
        <v>431</v>
      </c>
      <c r="B85" s="152"/>
      <c r="C85" s="154"/>
      <c r="D85" s="154"/>
      <c r="E85" s="156"/>
      <c r="F85" s="154"/>
      <c r="G85" s="142"/>
      <c r="H85" s="144"/>
      <c r="I85" s="96" t="s">
        <v>382</v>
      </c>
      <c r="J85" s="96" t="s">
        <v>383</v>
      </c>
      <c r="K85" s="96" t="s">
        <v>384</v>
      </c>
      <c r="L85" s="96" t="s">
        <v>397</v>
      </c>
      <c r="M85" s="96" t="s">
        <v>398</v>
      </c>
      <c r="N85" s="97" t="s">
        <v>399</v>
      </c>
      <c r="O85" s="85">
        <v>17</v>
      </c>
      <c r="P85" s="85">
        <v>18</v>
      </c>
      <c r="Q85" s="85">
        <v>19</v>
      </c>
      <c r="R85" s="85">
        <v>20</v>
      </c>
      <c r="S85" s="85">
        <v>21</v>
      </c>
      <c r="T85" s="85">
        <v>22</v>
      </c>
      <c r="U85" s="60" t="s">
        <v>382</v>
      </c>
      <c r="V85" s="60" t="s">
        <v>383</v>
      </c>
      <c r="W85" s="60" t="s">
        <v>384</v>
      </c>
      <c r="X85" s="60" t="s">
        <v>397</v>
      </c>
      <c r="Y85" s="60" t="s">
        <v>398</v>
      </c>
      <c r="Z85" s="60" t="s">
        <v>399</v>
      </c>
      <c r="AA85" s="61" t="s">
        <v>364</v>
      </c>
      <c r="AB85" s="140"/>
    </row>
    <row r="86" spans="1:28" ht="19.5" customHeight="1">
      <c r="A86" s="134"/>
      <c r="B86" s="138"/>
      <c r="C86" s="138"/>
      <c r="D86" s="138"/>
      <c r="E86" s="138"/>
      <c r="F86" s="138"/>
      <c r="G86" s="138"/>
      <c r="H86" s="138"/>
      <c r="J86" s="95"/>
      <c r="K86" s="95"/>
      <c r="L86" s="95"/>
      <c r="M86" s="95"/>
      <c r="N86" s="95"/>
      <c r="O86" s="95"/>
      <c r="P86" s="95"/>
      <c r="Q86" s="95"/>
      <c r="R86" s="95"/>
      <c r="S86" s="95"/>
      <c r="T86" s="95"/>
      <c r="AB86" s="56"/>
    </row>
    <row r="87" spans="1:28" ht="19.5" customHeight="1">
      <c r="A87" s="134" t="s">
        <v>43</v>
      </c>
      <c r="B87" s="138"/>
      <c r="C87" s="138"/>
      <c r="D87" s="138"/>
      <c r="E87" s="138"/>
      <c r="F87" s="138"/>
      <c r="G87" s="138"/>
      <c r="H87" s="111"/>
      <c r="I87" s="86"/>
      <c r="J87" s="86"/>
      <c r="K87" s="86"/>
      <c r="L87" s="86"/>
      <c r="M87" s="86"/>
      <c r="N87" s="86"/>
      <c r="AB87" s="56"/>
    </row>
    <row r="88" spans="1:28" ht="19.5" customHeight="1" thickBot="1">
      <c r="A88" s="157" t="s">
        <v>402</v>
      </c>
      <c r="B88" s="136"/>
      <c r="C88" s="136"/>
      <c r="D88" s="136"/>
      <c r="E88" s="136"/>
      <c r="F88" s="136"/>
      <c r="G88" s="136"/>
      <c r="H88" s="112"/>
      <c r="I88" s="98"/>
      <c r="J88" s="93"/>
      <c r="K88" s="93"/>
      <c r="L88" s="93"/>
      <c r="M88" s="93"/>
      <c r="N88" s="93"/>
      <c r="O88" s="93"/>
      <c r="P88" s="93"/>
      <c r="Q88" s="93"/>
      <c r="R88" s="93"/>
      <c r="S88" s="93"/>
      <c r="T88" s="93"/>
      <c r="U88" s="74"/>
      <c r="V88" s="74"/>
      <c r="W88" s="74"/>
      <c r="X88" s="74"/>
      <c r="Y88" s="74"/>
      <c r="Z88" s="74"/>
      <c r="AA88" s="74"/>
      <c r="AB88" s="56"/>
    </row>
    <row r="89" spans="1:28" ht="39.75" customHeight="1">
      <c r="A89" s="117">
        <v>432</v>
      </c>
      <c r="B89" s="52" t="s">
        <v>416</v>
      </c>
      <c r="C89" s="35" t="s">
        <v>214</v>
      </c>
      <c r="D89" s="36" t="s">
        <v>235</v>
      </c>
      <c r="E89" s="34">
        <v>1</v>
      </c>
      <c r="F89" s="41" t="s">
        <v>274</v>
      </c>
      <c r="G89" s="38" t="s">
        <v>453</v>
      </c>
      <c r="H89" s="22" t="s">
        <v>366</v>
      </c>
      <c r="I89" s="91"/>
      <c r="J89" s="21" t="s">
        <v>454</v>
      </c>
      <c r="K89" s="21" t="s">
        <v>367</v>
      </c>
      <c r="L89" s="83" t="s">
        <v>368</v>
      </c>
      <c r="M89" s="83" t="s">
        <v>142</v>
      </c>
      <c r="N89" s="83" t="s">
        <v>142</v>
      </c>
      <c r="O89" s="21"/>
      <c r="P89" s="21"/>
      <c r="Q89" s="91"/>
      <c r="R89" s="91"/>
      <c r="S89" s="91"/>
      <c r="T89" s="91"/>
      <c r="U89" s="62"/>
      <c r="V89" s="62"/>
      <c r="W89" s="62"/>
      <c r="X89" s="62"/>
      <c r="Y89" s="62"/>
      <c r="Z89" s="62"/>
      <c r="AA89" s="70"/>
      <c r="AB89" s="54" t="s">
        <v>403</v>
      </c>
    </row>
    <row r="90" spans="1:28" ht="54.75" customHeight="1">
      <c r="A90" s="115">
        <f>+A89+1</f>
        <v>433</v>
      </c>
      <c r="B90" s="50" t="s">
        <v>416</v>
      </c>
      <c r="C90" s="32" t="s">
        <v>214</v>
      </c>
      <c r="D90" s="30" t="s">
        <v>235</v>
      </c>
      <c r="E90" s="31">
        <v>1</v>
      </c>
      <c r="F90" s="18" t="s">
        <v>275</v>
      </c>
      <c r="G90" s="3" t="s">
        <v>374</v>
      </c>
      <c r="H90" s="10" t="s">
        <v>330</v>
      </c>
      <c r="I90" s="87"/>
      <c r="J90" s="14" t="s">
        <v>377</v>
      </c>
      <c r="K90" s="82" t="s">
        <v>138</v>
      </c>
      <c r="L90" s="82" t="s">
        <v>138</v>
      </c>
      <c r="M90" s="82" t="s">
        <v>138</v>
      </c>
      <c r="N90" s="82" t="s">
        <v>138</v>
      </c>
      <c r="O90" s="87"/>
      <c r="P90" s="87"/>
      <c r="Q90" s="87"/>
      <c r="R90" s="87"/>
      <c r="S90" s="87"/>
      <c r="T90" s="87"/>
      <c r="U90" s="65"/>
      <c r="V90" s="65"/>
      <c r="W90" s="65"/>
      <c r="X90" s="65"/>
      <c r="Y90" s="65"/>
      <c r="Z90" s="65"/>
      <c r="AA90" s="71"/>
      <c r="AB90" s="51" t="s">
        <v>403</v>
      </c>
    </row>
    <row r="91" spans="1:28" ht="116.25" customHeight="1">
      <c r="A91" s="115">
        <f aca="true" t="shared" si="5" ref="A91:A107">+A90+1</f>
        <v>434</v>
      </c>
      <c r="B91" s="50" t="s">
        <v>416</v>
      </c>
      <c r="C91" s="32" t="s">
        <v>214</v>
      </c>
      <c r="D91" s="30" t="s">
        <v>235</v>
      </c>
      <c r="E91" s="31">
        <v>1</v>
      </c>
      <c r="F91" s="18" t="s">
        <v>202</v>
      </c>
      <c r="G91" s="3" t="s">
        <v>375</v>
      </c>
      <c r="H91" s="13" t="s">
        <v>261</v>
      </c>
      <c r="I91" s="87"/>
      <c r="J91" s="14" t="s">
        <v>370</v>
      </c>
      <c r="K91" s="99" t="s">
        <v>262</v>
      </c>
      <c r="L91" s="14" t="s">
        <v>263</v>
      </c>
      <c r="M91" s="82" t="s">
        <v>380</v>
      </c>
      <c r="N91" s="82" t="s">
        <v>380</v>
      </c>
      <c r="O91" s="87"/>
      <c r="P91" s="87"/>
      <c r="Q91" s="87"/>
      <c r="R91" s="87"/>
      <c r="S91" s="87"/>
      <c r="T91" s="87"/>
      <c r="U91" s="65"/>
      <c r="V91" s="65"/>
      <c r="W91" s="65"/>
      <c r="X91" s="65"/>
      <c r="Y91" s="65"/>
      <c r="Z91" s="65"/>
      <c r="AA91" s="71"/>
      <c r="AB91" s="51" t="s">
        <v>403</v>
      </c>
    </row>
    <row r="92" spans="1:28" ht="53.25" customHeight="1">
      <c r="A92" s="115">
        <f t="shared" si="5"/>
        <v>435</v>
      </c>
      <c r="B92" s="50" t="s">
        <v>416</v>
      </c>
      <c r="C92" s="32" t="s">
        <v>214</v>
      </c>
      <c r="D92" s="30" t="s">
        <v>235</v>
      </c>
      <c r="E92" s="31">
        <v>1</v>
      </c>
      <c r="F92" s="18" t="s">
        <v>276</v>
      </c>
      <c r="G92" s="3" t="s">
        <v>211</v>
      </c>
      <c r="H92" s="20" t="s">
        <v>143</v>
      </c>
      <c r="I92" s="87"/>
      <c r="J92" s="14" t="s">
        <v>377</v>
      </c>
      <c r="K92" s="82" t="s">
        <v>138</v>
      </c>
      <c r="L92" s="82" t="s">
        <v>138</v>
      </c>
      <c r="M92" s="82" t="s">
        <v>138</v>
      </c>
      <c r="N92" s="82" t="s">
        <v>138</v>
      </c>
      <c r="O92" s="87"/>
      <c r="P92" s="87"/>
      <c r="Q92" s="87"/>
      <c r="R92" s="87"/>
      <c r="S92" s="87"/>
      <c r="T92" s="87"/>
      <c r="U92" s="65"/>
      <c r="V92" s="65"/>
      <c r="W92" s="65"/>
      <c r="X92" s="65"/>
      <c r="Y92" s="65"/>
      <c r="Z92" s="65"/>
      <c r="AA92" s="71"/>
      <c r="AB92" s="51" t="s">
        <v>403</v>
      </c>
    </row>
    <row r="93" spans="1:28" ht="54.75" customHeight="1">
      <c r="A93" s="115">
        <f t="shared" si="5"/>
        <v>436</v>
      </c>
      <c r="B93" s="50" t="s">
        <v>416</v>
      </c>
      <c r="C93" s="32" t="s">
        <v>214</v>
      </c>
      <c r="D93" s="30" t="s">
        <v>235</v>
      </c>
      <c r="E93" s="31">
        <v>1</v>
      </c>
      <c r="F93" s="18" t="s">
        <v>34</v>
      </c>
      <c r="G93" s="3" t="s">
        <v>55</v>
      </c>
      <c r="H93" s="20" t="s">
        <v>126</v>
      </c>
      <c r="I93" s="87"/>
      <c r="J93" s="14" t="s">
        <v>130</v>
      </c>
      <c r="K93" s="14" t="s">
        <v>131</v>
      </c>
      <c r="L93" s="82" t="s">
        <v>144</v>
      </c>
      <c r="M93" s="82" t="s">
        <v>144</v>
      </c>
      <c r="N93" s="82" t="s">
        <v>144</v>
      </c>
      <c r="O93" s="87"/>
      <c r="P93" s="87"/>
      <c r="Q93" s="87"/>
      <c r="R93" s="87"/>
      <c r="S93" s="87"/>
      <c r="T93" s="87"/>
      <c r="U93" s="65"/>
      <c r="V93" s="65"/>
      <c r="W93" s="65"/>
      <c r="X93" s="65"/>
      <c r="Y93" s="65"/>
      <c r="Z93" s="65"/>
      <c r="AA93" s="71"/>
      <c r="AB93" s="51" t="s">
        <v>403</v>
      </c>
    </row>
    <row r="94" spans="1:28" ht="45.75" customHeight="1">
      <c r="A94" s="115">
        <f t="shared" si="5"/>
        <v>437</v>
      </c>
      <c r="B94" s="50" t="s">
        <v>416</v>
      </c>
      <c r="C94" s="32" t="s">
        <v>214</v>
      </c>
      <c r="D94" s="30" t="s">
        <v>235</v>
      </c>
      <c r="E94" s="31">
        <v>1</v>
      </c>
      <c r="F94" s="18" t="s">
        <v>35</v>
      </c>
      <c r="G94" s="3" t="s">
        <v>264</v>
      </c>
      <c r="H94" s="5" t="s">
        <v>265</v>
      </c>
      <c r="I94" s="87"/>
      <c r="J94" s="14"/>
      <c r="K94" s="82" t="s">
        <v>376</v>
      </c>
      <c r="L94" s="82" t="s">
        <v>377</v>
      </c>
      <c r="M94" s="82"/>
      <c r="N94" s="82"/>
      <c r="O94" s="87"/>
      <c r="P94" s="87"/>
      <c r="Q94" s="87"/>
      <c r="R94" s="87"/>
      <c r="S94" s="87"/>
      <c r="T94" s="87"/>
      <c r="U94" s="65"/>
      <c r="V94" s="65"/>
      <c r="W94" s="65"/>
      <c r="X94" s="65"/>
      <c r="Y94" s="65"/>
      <c r="Z94" s="65"/>
      <c r="AA94" s="71"/>
      <c r="AB94" s="51" t="s">
        <v>403</v>
      </c>
    </row>
    <row r="95" spans="1:28" ht="66" customHeight="1">
      <c r="A95" s="115">
        <f t="shared" si="5"/>
        <v>438</v>
      </c>
      <c r="B95" s="50" t="s">
        <v>416</v>
      </c>
      <c r="C95" s="32" t="s">
        <v>214</v>
      </c>
      <c r="D95" s="30" t="s">
        <v>235</v>
      </c>
      <c r="E95" s="31">
        <v>1</v>
      </c>
      <c r="F95" s="18" t="s">
        <v>199</v>
      </c>
      <c r="G95" s="3" t="s">
        <v>132</v>
      </c>
      <c r="H95" s="5" t="s">
        <v>166</v>
      </c>
      <c r="I95" s="87"/>
      <c r="J95" s="14" t="s">
        <v>377</v>
      </c>
      <c r="K95" s="82" t="s">
        <v>138</v>
      </c>
      <c r="L95" s="82" t="s">
        <v>138</v>
      </c>
      <c r="M95" s="82" t="s">
        <v>138</v>
      </c>
      <c r="N95" s="82" t="s">
        <v>138</v>
      </c>
      <c r="O95" s="87"/>
      <c r="P95" s="87"/>
      <c r="Q95" s="87"/>
      <c r="R95" s="87"/>
      <c r="S95" s="87"/>
      <c r="T95" s="87"/>
      <c r="U95" s="65"/>
      <c r="V95" s="65"/>
      <c r="W95" s="65"/>
      <c r="X95" s="65"/>
      <c r="Y95" s="65"/>
      <c r="Z95" s="65"/>
      <c r="AA95" s="71"/>
      <c r="AB95" s="51" t="s">
        <v>403</v>
      </c>
    </row>
    <row r="96" spans="1:28" ht="48.75" customHeight="1">
      <c r="A96" s="115">
        <f t="shared" si="5"/>
        <v>439</v>
      </c>
      <c r="B96" s="50" t="s">
        <v>416</v>
      </c>
      <c r="C96" s="32" t="s">
        <v>214</v>
      </c>
      <c r="D96" s="30" t="s">
        <v>235</v>
      </c>
      <c r="E96" s="31">
        <v>1</v>
      </c>
      <c r="F96" s="18" t="s">
        <v>199</v>
      </c>
      <c r="G96" s="3" t="s">
        <v>133</v>
      </c>
      <c r="H96" s="20" t="s">
        <v>146</v>
      </c>
      <c r="I96" s="14" t="s">
        <v>134</v>
      </c>
      <c r="J96" s="14" t="s">
        <v>135</v>
      </c>
      <c r="K96" s="14" t="s">
        <v>136</v>
      </c>
      <c r="L96" s="14" t="s">
        <v>351</v>
      </c>
      <c r="M96" s="82" t="s">
        <v>138</v>
      </c>
      <c r="N96" s="82" t="s">
        <v>138</v>
      </c>
      <c r="O96" s="87"/>
      <c r="P96" s="87"/>
      <c r="Q96" s="87"/>
      <c r="R96" s="87"/>
      <c r="S96" s="87"/>
      <c r="T96" s="87"/>
      <c r="U96" s="65"/>
      <c r="V96" s="65"/>
      <c r="W96" s="65"/>
      <c r="X96" s="65"/>
      <c r="Y96" s="65"/>
      <c r="Z96" s="65"/>
      <c r="AA96" s="71"/>
      <c r="AB96" s="51" t="s">
        <v>210</v>
      </c>
    </row>
    <row r="97" spans="1:28" ht="61.5" customHeight="1">
      <c r="A97" s="115">
        <f t="shared" si="5"/>
        <v>440</v>
      </c>
      <c r="B97" s="50" t="s">
        <v>112</v>
      </c>
      <c r="C97" s="32" t="s">
        <v>145</v>
      </c>
      <c r="D97" s="30" t="s">
        <v>61</v>
      </c>
      <c r="E97" s="31">
        <v>1</v>
      </c>
      <c r="F97" s="18" t="s">
        <v>254</v>
      </c>
      <c r="G97" s="4" t="s">
        <v>167</v>
      </c>
      <c r="H97" s="5" t="s">
        <v>168</v>
      </c>
      <c r="I97" s="87"/>
      <c r="J97" s="14" t="s">
        <v>377</v>
      </c>
      <c r="K97" s="82" t="s">
        <v>138</v>
      </c>
      <c r="L97" s="82" t="s">
        <v>138</v>
      </c>
      <c r="M97" s="82" t="s">
        <v>138</v>
      </c>
      <c r="N97" s="82" t="s">
        <v>138</v>
      </c>
      <c r="O97" s="87"/>
      <c r="P97" s="87"/>
      <c r="Q97" s="87"/>
      <c r="R97" s="87"/>
      <c r="S97" s="87"/>
      <c r="T97" s="87"/>
      <c r="U97" s="65"/>
      <c r="V97" s="65"/>
      <c r="W97" s="65"/>
      <c r="X97" s="65"/>
      <c r="Y97" s="65"/>
      <c r="Z97" s="65"/>
      <c r="AA97" s="71"/>
      <c r="AB97" s="51" t="s">
        <v>403</v>
      </c>
    </row>
    <row r="98" spans="1:28" ht="53.25" customHeight="1">
      <c r="A98" s="115">
        <f t="shared" si="5"/>
        <v>441</v>
      </c>
      <c r="B98" s="50" t="s">
        <v>416</v>
      </c>
      <c r="C98" s="32" t="s">
        <v>214</v>
      </c>
      <c r="D98" s="30" t="s">
        <v>235</v>
      </c>
      <c r="E98" s="31">
        <v>1</v>
      </c>
      <c r="F98" s="18" t="s">
        <v>203</v>
      </c>
      <c r="G98" s="12" t="s">
        <v>404</v>
      </c>
      <c r="H98" s="13" t="s">
        <v>409</v>
      </c>
      <c r="I98" s="87"/>
      <c r="J98" s="14" t="s">
        <v>377</v>
      </c>
      <c r="K98" s="82" t="s">
        <v>138</v>
      </c>
      <c r="L98" s="82" t="s">
        <v>138</v>
      </c>
      <c r="M98" s="82" t="s">
        <v>138</v>
      </c>
      <c r="N98" s="82" t="s">
        <v>138</v>
      </c>
      <c r="O98" s="87"/>
      <c r="P98" s="87"/>
      <c r="Q98" s="87"/>
      <c r="R98" s="87"/>
      <c r="S98" s="87"/>
      <c r="T98" s="87"/>
      <c r="U98" s="65"/>
      <c r="V98" s="65"/>
      <c r="W98" s="65"/>
      <c r="X98" s="65"/>
      <c r="Y98" s="65"/>
      <c r="Z98" s="65"/>
      <c r="AA98" s="71"/>
      <c r="AB98" s="51" t="s">
        <v>403</v>
      </c>
    </row>
    <row r="99" spans="1:28" ht="74.25" customHeight="1">
      <c r="A99" s="115">
        <f t="shared" si="5"/>
        <v>442</v>
      </c>
      <c r="B99" s="50" t="s">
        <v>416</v>
      </c>
      <c r="C99" s="32" t="s">
        <v>214</v>
      </c>
      <c r="D99" s="30" t="s">
        <v>235</v>
      </c>
      <c r="E99" s="31">
        <v>1</v>
      </c>
      <c r="F99" s="18" t="s">
        <v>204</v>
      </c>
      <c r="G99" s="12" t="s">
        <v>405</v>
      </c>
      <c r="H99" s="5" t="s">
        <v>147</v>
      </c>
      <c r="I99" s="87"/>
      <c r="J99" s="14" t="s">
        <v>410</v>
      </c>
      <c r="K99" s="14" t="s">
        <v>157</v>
      </c>
      <c r="L99" s="87"/>
      <c r="M99" s="87"/>
      <c r="N99" s="87"/>
      <c r="O99" s="87"/>
      <c r="P99" s="87"/>
      <c r="Q99" s="87"/>
      <c r="R99" s="87"/>
      <c r="S99" s="87"/>
      <c r="T99" s="87"/>
      <c r="U99" s="65"/>
      <c r="V99" s="65"/>
      <c r="W99" s="65"/>
      <c r="X99" s="65"/>
      <c r="Y99" s="65"/>
      <c r="Z99" s="65"/>
      <c r="AA99" s="71"/>
      <c r="AB99" s="51" t="s">
        <v>403</v>
      </c>
    </row>
    <row r="100" spans="1:28" ht="67.5" customHeight="1">
      <c r="A100" s="115">
        <f t="shared" si="5"/>
        <v>443</v>
      </c>
      <c r="B100" s="50" t="s">
        <v>416</v>
      </c>
      <c r="C100" s="32" t="s">
        <v>214</v>
      </c>
      <c r="D100" s="30" t="s">
        <v>235</v>
      </c>
      <c r="E100" s="31">
        <v>1</v>
      </c>
      <c r="F100" s="18" t="s">
        <v>205</v>
      </c>
      <c r="G100" s="12" t="s">
        <v>406</v>
      </c>
      <c r="H100" s="5" t="s">
        <v>148</v>
      </c>
      <c r="I100" s="87"/>
      <c r="J100" s="14" t="s">
        <v>377</v>
      </c>
      <c r="K100" s="14" t="s">
        <v>162</v>
      </c>
      <c r="L100" s="82" t="s">
        <v>381</v>
      </c>
      <c r="M100" s="82" t="s">
        <v>381</v>
      </c>
      <c r="N100" s="82" t="s">
        <v>381</v>
      </c>
      <c r="O100" s="87"/>
      <c r="P100" s="87"/>
      <c r="Q100" s="87"/>
      <c r="R100" s="87"/>
      <c r="S100" s="87"/>
      <c r="T100" s="87"/>
      <c r="U100" s="65"/>
      <c r="V100" s="65"/>
      <c r="W100" s="65"/>
      <c r="X100" s="65"/>
      <c r="Y100" s="65"/>
      <c r="Z100" s="65"/>
      <c r="AA100" s="71"/>
      <c r="AB100" s="51" t="s">
        <v>403</v>
      </c>
    </row>
    <row r="101" spans="1:28" ht="53.25" customHeight="1">
      <c r="A101" s="115">
        <f t="shared" si="5"/>
        <v>444</v>
      </c>
      <c r="B101" s="50" t="s">
        <v>416</v>
      </c>
      <c r="C101" s="32" t="s">
        <v>214</v>
      </c>
      <c r="D101" s="30" t="s">
        <v>235</v>
      </c>
      <c r="E101" s="31">
        <v>1</v>
      </c>
      <c r="F101" s="18" t="s">
        <v>206</v>
      </c>
      <c r="G101" s="19" t="s">
        <v>159</v>
      </c>
      <c r="H101" s="20" t="s">
        <v>160</v>
      </c>
      <c r="I101" s="87"/>
      <c r="J101" s="14" t="s">
        <v>346</v>
      </c>
      <c r="K101" s="82" t="s">
        <v>390</v>
      </c>
      <c r="L101" s="82" t="s">
        <v>390</v>
      </c>
      <c r="M101" s="82" t="s">
        <v>390</v>
      </c>
      <c r="N101" s="82" t="s">
        <v>390</v>
      </c>
      <c r="O101" s="87"/>
      <c r="P101" s="87"/>
      <c r="Q101" s="87"/>
      <c r="R101" s="87"/>
      <c r="S101" s="87"/>
      <c r="T101" s="87"/>
      <c r="U101" s="65"/>
      <c r="V101" s="65"/>
      <c r="W101" s="65"/>
      <c r="X101" s="65"/>
      <c r="Y101" s="65"/>
      <c r="Z101" s="65"/>
      <c r="AA101" s="71"/>
      <c r="AB101" s="51" t="s">
        <v>403</v>
      </c>
    </row>
    <row r="102" spans="1:28" ht="40.5" customHeight="1">
      <c r="A102" s="115">
        <f t="shared" si="5"/>
        <v>445</v>
      </c>
      <c r="B102" s="50" t="s">
        <v>416</v>
      </c>
      <c r="C102" s="32" t="s">
        <v>214</v>
      </c>
      <c r="D102" s="30" t="s">
        <v>235</v>
      </c>
      <c r="E102" s="31">
        <v>1</v>
      </c>
      <c r="F102" s="18" t="s">
        <v>207</v>
      </c>
      <c r="G102" s="12" t="s">
        <v>149</v>
      </c>
      <c r="H102" s="5" t="s">
        <v>226</v>
      </c>
      <c r="I102" s="87"/>
      <c r="J102" s="14" t="s">
        <v>227</v>
      </c>
      <c r="K102" s="82" t="s">
        <v>380</v>
      </c>
      <c r="L102" s="82" t="s">
        <v>380</v>
      </c>
      <c r="M102" s="14" t="s">
        <v>228</v>
      </c>
      <c r="N102" s="87"/>
      <c r="O102" s="87"/>
      <c r="P102" s="87"/>
      <c r="Q102" s="87"/>
      <c r="R102" s="87"/>
      <c r="S102" s="87"/>
      <c r="T102" s="87"/>
      <c r="U102" s="65"/>
      <c r="V102" s="65"/>
      <c r="W102" s="65"/>
      <c r="X102" s="65"/>
      <c r="Y102" s="65"/>
      <c r="Z102" s="65"/>
      <c r="AA102" s="71"/>
      <c r="AB102" s="51" t="s">
        <v>403</v>
      </c>
    </row>
    <row r="103" spans="1:28" ht="54" customHeight="1">
      <c r="A103" s="115">
        <f t="shared" si="5"/>
        <v>446</v>
      </c>
      <c r="B103" s="50" t="s">
        <v>416</v>
      </c>
      <c r="C103" s="32" t="s">
        <v>214</v>
      </c>
      <c r="D103" s="30" t="s">
        <v>235</v>
      </c>
      <c r="E103" s="31">
        <v>1</v>
      </c>
      <c r="F103" s="18" t="s">
        <v>208</v>
      </c>
      <c r="G103" s="3" t="s">
        <v>150</v>
      </c>
      <c r="H103" s="20" t="s">
        <v>232</v>
      </c>
      <c r="I103" s="87"/>
      <c r="J103" s="14" t="s">
        <v>346</v>
      </c>
      <c r="K103" s="82" t="s">
        <v>390</v>
      </c>
      <c r="L103" s="82" t="s">
        <v>390</v>
      </c>
      <c r="M103" s="82" t="s">
        <v>390</v>
      </c>
      <c r="N103" s="82" t="s">
        <v>390</v>
      </c>
      <c r="O103" s="87"/>
      <c r="P103" s="87"/>
      <c r="Q103" s="87"/>
      <c r="R103" s="87"/>
      <c r="S103" s="87"/>
      <c r="T103" s="87"/>
      <c r="U103" s="65"/>
      <c r="V103" s="65"/>
      <c r="W103" s="65"/>
      <c r="X103" s="65"/>
      <c r="Y103" s="65"/>
      <c r="Z103" s="65"/>
      <c r="AA103" s="71"/>
      <c r="AB103" s="51" t="s">
        <v>403</v>
      </c>
    </row>
    <row r="104" spans="1:28" ht="39.75" customHeight="1">
      <c r="A104" s="115">
        <f t="shared" si="5"/>
        <v>447</v>
      </c>
      <c r="B104" s="50" t="s">
        <v>416</v>
      </c>
      <c r="C104" s="32" t="s">
        <v>214</v>
      </c>
      <c r="D104" s="30" t="s">
        <v>235</v>
      </c>
      <c r="E104" s="31">
        <v>2</v>
      </c>
      <c r="F104" s="18" t="s">
        <v>274</v>
      </c>
      <c r="G104" s="3" t="s">
        <v>292</v>
      </c>
      <c r="H104" s="5" t="s">
        <v>411</v>
      </c>
      <c r="I104" s="87"/>
      <c r="J104" s="14" t="s">
        <v>377</v>
      </c>
      <c r="K104" s="82" t="s">
        <v>138</v>
      </c>
      <c r="L104" s="82" t="s">
        <v>138</v>
      </c>
      <c r="M104" s="82" t="s">
        <v>138</v>
      </c>
      <c r="N104" s="82" t="s">
        <v>138</v>
      </c>
      <c r="O104" s="87"/>
      <c r="P104" s="87"/>
      <c r="Q104" s="87"/>
      <c r="R104" s="87"/>
      <c r="S104" s="87"/>
      <c r="T104" s="87"/>
      <c r="U104" s="65"/>
      <c r="V104" s="65"/>
      <c r="W104" s="65"/>
      <c r="X104" s="65"/>
      <c r="Y104" s="65"/>
      <c r="Z104" s="65"/>
      <c r="AA104" s="71"/>
      <c r="AB104" s="51" t="s">
        <v>403</v>
      </c>
    </row>
    <row r="105" spans="1:28" ht="64.5" customHeight="1">
      <c r="A105" s="115">
        <f t="shared" si="5"/>
        <v>448</v>
      </c>
      <c r="B105" s="50" t="s">
        <v>416</v>
      </c>
      <c r="C105" s="32" t="s">
        <v>214</v>
      </c>
      <c r="D105" s="30" t="s">
        <v>235</v>
      </c>
      <c r="E105" s="31">
        <v>2</v>
      </c>
      <c r="F105" s="18" t="s">
        <v>275</v>
      </c>
      <c r="G105" s="3" t="s">
        <v>293</v>
      </c>
      <c r="H105" s="20" t="s">
        <v>169</v>
      </c>
      <c r="I105" s="87"/>
      <c r="J105" s="14" t="s">
        <v>377</v>
      </c>
      <c r="K105" s="82" t="s">
        <v>138</v>
      </c>
      <c r="L105" s="82" t="s">
        <v>138</v>
      </c>
      <c r="M105" s="82" t="s">
        <v>138</v>
      </c>
      <c r="N105" s="82" t="s">
        <v>138</v>
      </c>
      <c r="O105" s="87"/>
      <c r="P105" s="87"/>
      <c r="Q105" s="87"/>
      <c r="R105" s="87"/>
      <c r="S105" s="87"/>
      <c r="T105" s="87"/>
      <c r="U105" s="65"/>
      <c r="V105" s="65"/>
      <c r="W105" s="65"/>
      <c r="X105" s="65"/>
      <c r="Y105" s="65"/>
      <c r="Z105" s="65"/>
      <c r="AA105" s="71"/>
      <c r="AB105" s="51" t="s">
        <v>403</v>
      </c>
    </row>
    <row r="106" spans="1:28" ht="31.5" customHeight="1">
      <c r="A106" s="115">
        <f t="shared" si="5"/>
        <v>449</v>
      </c>
      <c r="B106" s="50" t="s">
        <v>416</v>
      </c>
      <c r="C106" s="32" t="s">
        <v>214</v>
      </c>
      <c r="D106" s="30" t="s">
        <v>235</v>
      </c>
      <c r="E106" s="31">
        <v>2</v>
      </c>
      <c r="F106" s="18" t="s">
        <v>276</v>
      </c>
      <c r="G106" s="3" t="s">
        <v>185</v>
      </c>
      <c r="H106" s="10" t="s">
        <v>170</v>
      </c>
      <c r="I106" s="89"/>
      <c r="J106" s="25" t="s">
        <v>255</v>
      </c>
      <c r="K106" s="25" t="s">
        <v>377</v>
      </c>
      <c r="L106" s="82" t="s">
        <v>138</v>
      </c>
      <c r="M106" s="82" t="s">
        <v>138</v>
      </c>
      <c r="N106" s="82" t="s">
        <v>138</v>
      </c>
      <c r="O106" s="89"/>
      <c r="P106" s="89"/>
      <c r="Q106" s="89"/>
      <c r="R106" s="89"/>
      <c r="S106" s="89"/>
      <c r="T106" s="89"/>
      <c r="U106" s="68"/>
      <c r="V106" s="65"/>
      <c r="W106" s="65"/>
      <c r="X106" s="65"/>
      <c r="Y106" s="65"/>
      <c r="Z106" s="65"/>
      <c r="AA106" s="71"/>
      <c r="AB106" s="51" t="s">
        <v>403</v>
      </c>
    </row>
    <row r="107" spans="1:28" ht="39" customHeight="1">
      <c r="A107" s="115">
        <f t="shared" si="5"/>
        <v>450</v>
      </c>
      <c r="B107" s="50" t="s">
        <v>416</v>
      </c>
      <c r="C107" s="32" t="s">
        <v>214</v>
      </c>
      <c r="D107" s="30" t="s">
        <v>235</v>
      </c>
      <c r="E107" s="31">
        <v>2</v>
      </c>
      <c r="F107" s="18" t="s">
        <v>34</v>
      </c>
      <c r="G107" s="3" t="s">
        <v>186</v>
      </c>
      <c r="H107" s="10" t="s">
        <v>158</v>
      </c>
      <c r="I107" s="89"/>
      <c r="J107" s="25" t="s">
        <v>377</v>
      </c>
      <c r="K107" s="82" t="s">
        <v>138</v>
      </c>
      <c r="L107" s="82" t="s">
        <v>138</v>
      </c>
      <c r="M107" s="82" t="s">
        <v>138</v>
      </c>
      <c r="N107" s="82" t="s">
        <v>138</v>
      </c>
      <c r="O107" s="89"/>
      <c r="P107" s="89"/>
      <c r="Q107" s="89"/>
      <c r="R107" s="89"/>
      <c r="S107" s="89"/>
      <c r="T107" s="89"/>
      <c r="U107" s="68"/>
      <c r="V107" s="65"/>
      <c r="W107" s="65"/>
      <c r="X107" s="65"/>
      <c r="Y107" s="65"/>
      <c r="Z107" s="65"/>
      <c r="AA107" s="71"/>
      <c r="AB107" s="51" t="s">
        <v>403</v>
      </c>
    </row>
    <row r="108" spans="1:28" ht="15.75" customHeight="1" thickBot="1">
      <c r="A108" s="131" t="s">
        <v>59</v>
      </c>
      <c r="B108" s="132"/>
      <c r="C108" s="132"/>
      <c r="D108" s="132"/>
      <c r="E108" s="132"/>
      <c r="F108" s="132"/>
      <c r="G108" s="132"/>
      <c r="H108" s="132"/>
      <c r="I108" s="132"/>
      <c r="J108" s="132"/>
      <c r="K108" s="132"/>
      <c r="L108" s="132"/>
      <c r="M108" s="132"/>
      <c r="N108" s="133"/>
      <c r="O108" s="60"/>
      <c r="P108" s="60"/>
      <c r="Q108" s="60"/>
      <c r="R108" s="60"/>
      <c r="S108" s="60"/>
      <c r="T108" s="60"/>
      <c r="U108" s="73">
        <f>SUM(U89:U107)</f>
        <v>0</v>
      </c>
      <c r="V108" s="73">
        <f aca="true" t="shared" si="6" ref="V108:AA108">SUM(V89:V107)</f>
        <v>0</v>
      </c>
      <c r="W108" s="73">
        <f t="shared" si="6"/>
        <v>0</v>
      </c>
      <c r="X108" s="73">
        <f t="shared" si="6"/>
        <v>0</v>
      </c>
      <c r="Y108" s="73">
        <f t="shared" si="6"/>
        <v>0</v>
      </c>
      <c r="Z108" s="73">
        <f t="shared" si="6"/>
        <v>0</v>
      </c>
      <c r="AA108" s="78">
        <f t="shared" si="6"/>
        <v>0</v>
      </c>
      <c r="AB108" s="59"/>
    </row>
    <row r="109" spans="1:28" ht="15.75" customHeight="1" thickBot="1">
      <c r="A109" s="137" t="s">
        <v>60</v>
      </c>
      <c r="B109" s="132"/>
      <c r="C109" s="132"/>
      <c r="D109" s="132"/>
      <c r="E109" s="132"/>
      <c r="F109" s="132"/>
      <c r="G109" s="132"/>
      <c r="H109" s="132"/>
      <c r="I109" s="132"/>
      <c r="J109" s="132"/>
      <c r="K109" s="132"/>
      <c r="L109" s="132"/>
      <c r="M109" s="132"/>
      <c r="N109" s="133"/>
      <c r="O109" s="105">
        <f aca="true" t="shared" si="7" ref="O109:AA109">+O61+O82+O108</f>
        <v>4</v>
      </c>
      <c r="P109" s="105">
        <f t="shared" si="7"/>
        <v>13</v>
      </c>
      <c r="Q109" s="105">
        <f t="shared" si="7"/>
        <v>13</v>
      </c>
      <c r="R109" s="105">
        <f t="shared" si="7"/>
        <v>13</v>
      </c>
      <c r="S109" s="105">
        <f t="shared" si="7"/>
        <v>12</v>
      </c>
      <c r="T109" s="105">
        <f t="shared" si="7"/>
        <v>0</v>
      </c>
      <c r="U109" s="106">
        <f t="shared" si="7"/>
        <v>219866</v>
      </c>
      <c r="V109" s="106">
        <f t="shared" si="7"/>
        <v>197382</v>
      </c>
      <c r="W109" s="106">
        <f t="shared" si="7"/>
        <v>474250</v>
      </c>
      <c r="X109" s="106">
        <f t="shared" si="7"/>
        <v>364893</v>
      </c>
      <c r="Y109" s="106">
        <f t="shared" si="7"/>
        <v>239371</v>
      </c>
      <c r="Z109" s="106">
        <f t="shared" si="7"/>
        <v>16232</v>
      </c>
      <c r="AA109" s="106">
        <f t="shared" si="7"/>
        <v>1511994</v>
      </c>
      <c r="AB109" s="107"/>
    </row>
  </sheetData>
  <mergeCells count="48">
    <mergeCell ref="U4:AA4"/>
    <mergeCell ref="AB4:AB5"/>
    <mergeCell ref="F4:F5"/>
    <mergeCell ref="G4:G5"/>
    <mergeCell ref="H4:H5"/>
    <mergeCell ref="I4:N4"/>
    <mergeCell ref="I84:N84"/>
    <mergeCell ref="A87:G87"/>
    <mergeCell ref="A6:H6"/>
    <mergeCell ref="O4:T4"/>
    <mergeCell ref="B4:B5"/>
    <mergeCell ref="C4:C5"/>
    <mergeCell ref="D4:D5"/>
    <mergeCell ref="E4:E5"/>
    <mergeCell ref="A108:N108"/>
    <mergeCell ref="A109:N109"/>
    <mergeCell ref="A61:N61"/>
    <mergeCell ref="A67:G67"/>
    <mergeCell ref="A82:N82"/>
    <mergeCell ref="A88:G88"/>
    <mergeCell ref="H63:H64"/>
    <mergeCell ref="I63:N63"/>
    <mergeCell ref="A66:G66"/>
    <mergeCell ref="B84:B85"/>
    <mergeCell ref="A1:N1"/>
    <mergeCell ref="B63:B64"/>
    <mergeCell ref="C63:C64"/>
    <mergeCell ref="D63:D64"/>
    <mergeCell ref="E63:E64"/>
    <mergeCell ref="F63:F64"/>
    <mergeCell ref="G63:G64"/>
    <mergeCell ref="A3:H3"/>
    <mergeCell ref="A7:G7"/>
    <mergeCell ref="A8:G8"/>
    <mergeCell ref="O63:T63"/>
    <mergeCell ref="U63:AA63"/>
    <mergeCell ref="AB63:AB64"/>
    <mergeCell ref="A65:H65"/>
    <mergeCell ref="O84:T84"/>
    <mergeCell ref="U84:AA84"/>
    <mergeCell ref="AB84:AB85"/>
    <mergeCell ref="A86:H86"/>
    <mergeCell ref="C84:C85"/>
    <mergeCell ref="D84:D85"/>
    <mergeCell ref="E84:E85"/>
    <mergeCell ref="F84:F85"/>
    <mergeCell ref="G84:G85"/>
    <mergeCell ref="H84:H85"/>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11878</dc:creator>
  <cp:keywords/>
  <dc:description/>
  <cp:lastModifiedBy>Administrator</cp:lastModifiedBy>
  <cp:lastPrinted>2007-02-22T11:09:56Z</cp:lastPrinted>
  <dcterms:created xsi:type="dcterms:W3CDTF">2005-12-07T07:23:55Z</dcterms:created>
  <dcterms:modified xsi:type="dcterms:W3CDTF">2007-02-23T10:58:16Z</dcterms:modified>
  <cp:category/>
  <cp:version/>
  <cp:contentType/>
  <cp:contentStatus/>
</cp:coreProperties>
</file>