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2"/>
  <workbookPr defaultThemeVersion="124226"/>
  <mc:AlternateContent xmlns:mc="http://schemas.openxmlformats.org/markup-compatibility/2006">
    <mc:Choice Requires="x15">
      <x15ac:absPath xmlns:x15ac="http://schemas.microsoft.com/office/spreadsheetml/2010/11/ac" url="d:\UserProfile\Documents\rds45373\Downloads\"/>
    </mc:Choice>
  </mc:AlternateContent>
  <xr:revisionPtr revIDLastSave="0" documentId="13_ncr:1_{715EB02F-F9BB-45F4-8D13-D974F28A0F8A}" xr6:coauthVersionLast="36" xr6:coauthVersionMax="36" xr10:uidLastSave="{00000000-0000-0000-0000-000000000000}"/>
  <bookViews>
    <workbookView xWindow="0" yWindow="0" windowWidth="28800" windowHeight="11385" tabRatio="825" activeTab="3" xr2:uid="{00000000-000D-0000-FFFF-FFFF00000000}"/>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91029"/>
</workbook>
</file>

<file path=xl/calcChain.xml><?xml version="1.0" encoding="utf-8"?>
<calcChain xmlns="http://schemas.openxmlformats.org/spreadsheetml/2006/main">
  <c r="AF22" i="60" l="1"/>
  <c r="AF25" i="53"/>
  <c r="AA23" i="1"/>
  <c r="AG10" i="58" l="1"/>
  <c r="W37" i="60" l="1"/>
  <c r="AE37" i="60" s="1"/>
  <c r="G37" i="60"/>
  <c r="F37" i="60"/>
  <c r="E37" i="60"/>
  <c r="D37" i="60"/>
  <c r="G36" i="60"/>
  <c r="F36" i="60"/>
  <c r="E36" i="60"/>
  <c r="D36" i="60"/>
  <c r="R35" i="60"/>
  <c r="AA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W37" i="58"/>
  <c r="AE37" i="58" s="1"/>
  <c r="G37" i="58"/>
  <c r="F37" i="58"/>
  <c r="E37" i="58"/>
  <c r="D37" i="58"/>
  <c r="G36" i="58"/>
  <c r="F36" i="58"/>
  <c r="E36" i="58"/>
  <c r="D36" i="58"/>
  <c r="R35" i="58"/>
  <c r="AA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W37" i="57"/>
  <c r="AE37" i="57" s="1"/>
  <c r="G37" i="57"/>
  <c r="F37" i="57"/>
  <c r="E37" i="57"/>
  <c r="D37" i="57"/>
  <c r="G36" i="57"/>
  <c r="F36" i="57"/>
  <c r="E36" i="57"/>
  <c r="D36" i="57"/>
  <c r="R35" i="57"/>
  <c r="AA35" i="57" s="1"/>
  <c r="G35" i="57"/>
  <c r="F35" i="57"/>
  <c r="E35" i="57"/>
  <c r="D35" i="57"/>
  <c r="AG32" i="57"/>
  <c r="AF31" i="57"/>
  <c r="AG31" i="57" s="1"/>
  <c r="AA28" i="57"/>
  <c r="AG28" i="57" s="1"/>
  <c r="J28" i="57"/>
  <c r="AA27" i="57"/>
  <c r="AG27" i="57" s="1"/>
  <c r="J27" i="57"/>
  <c r="AA26" i="57"/>
  <c r="AG26" i="57" s="1"/>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W37" i="54"/>
  <c r="AE37" i="54" s="1"/>
  <c r="G37" i="54"/>
  <c r="F37" i="54"/>
  <c r="E37" i="54"/>
  <c r="D37" i="54"/>
  <c r="G36" i="54"/>
  <c r="F36" i="54"/>
  <c r="E36" i="54"/>
  <c r="D36" i="54"/>
  <c r="R35" i="54"/>
  <c r="AA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H35" i="60" l="1"/>
  <c r="AH35" i="52"/>
  <c r="AH35" i="53"/>
  <c r="AH35" i="54"/>
  <c r="AH35" i="59"/>
  <c r="AH35" i="57"/>
  <c r="AH35" i="58"/>
  <c r="AH35" i="55"/>
  <c r="AA25" i="54"/>
  <c r="AG25" i="54" s="1"/>
  <c r="AH30" i="54" s="1"/>
  <c r="AA25" i="55"/>
  <c r="AG25" i="55" s="1"/>
  <c r="AH30" i="55" s="1"/>
  <c r="AA25" i="60"/>
  <c r="AG25" i="60" s="1"/>
  <c r="AH30" i="60" s="1"/>
  <c r="AG25" i="57"/>
  <c r="AH30" i="57"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X25" i="50" s="1"/>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X21" i="50" s="1"/>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B20" i="50"/>
  <c r="F20" i="50"/>
  <c r="X20" i="50"/>
  <c r="B21" i="50"/>
  <c r="F21" i="50"/>
  <c r="B22" i="50"/>
  <c r="F22" i="50"/>
  <c r="B23" i="50"/>
  <c r="F23" i="50"/>
  <c r="B24" i="50"/>
  <c r="F24" i="50"/>
  <c r="J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G19" i="50"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I24" i="47"/>
  <c r="P24" i="47" s="1"/>
  <c r="F24" i="47"/>
  <c r="I23" i="47"/>
  <c r="O15" i="47"/>
  <c r="R19" i="47" s="1"/>
  <c r="AE14" i="47"/>
  <c r="AM14" i="47" s="1"/>
  <c r="Y12" i="47"/>
  <c r="Y10" i="47"/>
  <c r="AH9" i="47"/>
  <c r="AG9" i="47"/>
  <c r="AF9" i="47"/>
  <c r="AE9" i="47"/>
  <c r="AD9" i="47"/>
  <c r="AC9" i="47"/>
  <c r="AB9" i="47"/>
  <c r="AA9" i="47"/>
  <c r="Z9" i="47"/>
  <c r="Y9" i="47"/>
  <c r="AF6" i="47"/>
  <c r="AE6" i="47"/>
  <c r="AB6" i="47"/>
  <c r="AA6" i="47"/>
  <c r="I26" i="46"/>
  <c r="P26" i="46" s="1"/>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H22" i="50" l="1"/>
  <c r="K22" i="50"/>
  <c r="H24" i="50"/>
  <c r="K24" i="50"/>
  <c r="A811" i="25"/>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G21" i="50" s="1"/>
  <c r="G25" i="50" s="1"/>
  <c r="Z24" i="46"/>
  <c r="AD24" i="46"/>
  <c r="W20" i="47"/>
  <c r="L24" i="50" s="1"/>
  <c r="W19" i="47"/>
  <c r="Z25" i="47"/>
  <c r="AD25" i="47"/>
  <c r="Z26" i="47"/>
  <c r="AD26" i="47"/>
  <c r="W20" i="46"/>
  <c r="L22" i="50" s="1"/>
  <c r="W19" i="46"/>
  <c r="P24" i="46"/>
  <c r="Z25" i="46"/>
  <c r="AD25" i="46"/>
  <c r="Z26" i="46"/>
  <c r="AD26" i="46"/>
  <c r="Z23" i="47"/>
  <c r="AD23" i="47"/>
  <c r="G23" i="50" s="1"/>
  <c r="Z24" i="47"/>
  <c r="AD24" i="47"/>
  <c r="P26" i="47"/>
  <c r="P23" i="47"/>
  <c r="P25" i="47"/>
  <c r="P23" i="46"/>
  <c r="P25" i="46"/>
  <c r="G22" i="50" l="1"/>
  <c r="G24" i="50"/>
  <c r="X30" i="46"/>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L20" i="50" s="1"/>
  <c r="L26" i="50" s="1"/>
  <c r="AE14" i="38"/>
  <c r="AM14" i="38" s="1"/>
  <c r="I26" i="38"/>
  <c r="I25" i="38"/>
  <c r="P25" i="38" s="1"/>
  <c r="I24" i="38"/>
  <c r="P24" i="38" s="1"/>
  <c r="F26" i="38"/>
  <c r="F25" i="38"/>
  <c r="F24"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G20" i="50" l="1"/>
  <c r="G26" i="50" s="1"/>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J386" authorId="0" shapeId="0" xr:uid="{00000000-0006-0000-13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xr:uid="{00000000-0006-0000-1300-00000200000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K362" authorId="0" shapeId="0" xr:uid="{00000000-0006-0000-1600-000001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xr:uid="{00000000-0006-0000-1600-00000200000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<sst xmlns="http://schemas.openxmlformats.org/spreadsheetml/2006/main" count="85821" uniqueCount="4678">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</sst>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B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B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C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C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D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D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D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D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D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D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D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D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a:extLst>
            <a:ext uri="{FF2B5EF4-FFF2-40B4-BE49-F238E27FC236}">
              <a16:creationId xmlns:a16="http://schemas.microsoft.com/office/drawing/2014/main" id="{00000000-0008-0000-0E00-000012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a:extLst>
            <a:ext uri="{FF2B5EF4-FFF2-40B4-BE49-F238E27FC236}">
              <a16:creationId xmlns:a16="http://schemas.microsoft.com/office/drawing/2014/main" id="{00000000-0008-0000-0E00-000013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a:extLst>
            <a:ext uri="{FF2B5EF4-FFF2-40B4-BE49-F238E27FC236}">
              <a16:creationId xmlns:a16="http://schemas.microsoft.com/office/drawing/2014/main" id="{00000000-0008-0000-0E00-000014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a:extLst>
            <a:ext uri="{FF2B5EF4-FFF2-40B4-BE49-F238E27FC236}">
              <a16:creationId xmlns:a16="http://schemas.microsoft.com/office/drawing/2014/main" id="{00000000-0008-0000-0E00-000015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a:extLst>
            <a:ext uri="{FF2B5EF4-FFF2-40B4-BE49-F238E27FC236}">
              <a16:creationId xmlns:a16="http://schemas.microsoft.com/office/drawing/2014/main" id="{00000000-0008-0000-0E00-000016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a:extLst>
            <a:ext uri="{FF2B5EF4-FFF2-40B4-BE49-F238E27FC236}">
              <a16:creationId xmlns:a16="http://schemas.microsoft.com/office/drawing/2014/main" id="{00000000-0008-0000-0E00-000017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a:extLst>
            <a:ext uri="{FF2B5EF4-FFF2-40B4-BE49-F238E27FC236}">
              <a16:creationId xmlns:a16="http://schemas.microsoft.com/office/drawing/2014/main" id="{00000000-0008-0000-0E00-000018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a:extLst>
            <a:ext uri="{FF2B5EF4-FFF2-40B4-BE49-F238E27FC236}">
              <a16:creationId xmlns:a16="http://schemas.microsoft.com/office/drawing/2014/main" id="{00000000-0008-0000-0E00-000019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a:extLst>
            <a:ext uri="{FF2B5EF4-FFF2-40B4-BE49-F238E27FC236}">
              <a16:creationId xmlns:a16="http://schemas.microsoft.com/office/drawing/2014/main" id="{00000000-0008-0000-0E00-00001A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a:extLst>
            <a:ext uri="{FF2B5EF4-FFF2-40B4-BE49-F238E27FC236}">
              <a16:creationId xmlns:a16="http://schemas.microsoft.com/office/drawing/2014/main" id="{00000000-0008-0000-0E00-00001B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a:extLst>
            <a:ext uri="{FF2B5EF4-FFF2-40B4-BE49-F238E27FC236}">
              <a16:creationId xmlns:a16="http://schemas.microsoft.com/office/drawing/2014/main" id="{00000000-0008-0000-0E00-00001C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a:extLst>
            <a:ext uri="{FF2B5EF4-FFF2-40B4-BE49-F238E27FC236}">
              <a16:creationId xmlns:a16="http://schemas.microsoft.com/office/drawing/2014/main" id="{00000000-0008-0000-0F00-000020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a:extLst>
            <a:ext uri="{FF2B5EF4-FFF2-40B4-BE49-F238E27FC236}">
              <a16:creationId xmlns:a16="http://schemas.microsoft.com/office/drawing/2014/main" id="{00000000-0008-0000-0F00-000021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a:extLst>
            <a:ext uri="{FF2B5EF4-FFF2-40B4-BE49-F238E27FC236}">
              <a16:creationId xmlns:a16="http://schemas.microsoft.com/office/drawing/2014/main" id="{00000000-0008-0000-0F00-000022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a:extLst>
            <a:ext uri="{FF2B5EF4-FFF2-40B4-BE49-F238E27FC236}">
              <a16:creationId xmlns:a16="http://schemas.microsoft.com/office/drawing/2014/main" id="{00000000-0008-0000-0F00-000023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a:extLst>
            <a:ext uri="{FF2B5EF4-FFF2-40B4-BE49-F238E27FC236}">
              <a16:creationId xmlns:a16="http://schemas.microsoft.com/office/drawing/2014/main" id="{00000000-0008-0000-0F00-000024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a:extLst>
            <a:ext uri="{FF2B5EF4-FFF2-40B4-BE49-F238E27FC236}">
              <a16:creationId xmlns:a16="http://schemas.microsoft.com/office/drawing/2014/main" id="{00000000-0008-0000-0F00-000025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a:extLst>
            <a:ext uri="{FF2B5EF4-FFF2-40B4-BE49-F238E27FC236}">
              <a16:creationId xmlns:a16="http://schemas.microsoft.com/office/drawing/2014/main" id="{00000000-0008-0000-0F00-000026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a:extLst>
            <a:ext uri="{FF2B5EF4-FFF2-40B4-BE49-F238E27FC236}">
              <a16:creationId xmlns:a16="http://schemas.microsoft.com/office/drawing/2014/main" id="{00000000-0008-0000-0F00-000027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a:extLst>
            <a:ext uri="{FF2B5EF4-FFF2-40B4-BE49-F238E27FC236}">
              <a16:creationId xmlns:a16="http://schemas.microsoft.com/office/drawing/2014/main" id="{00000000-0008-0000-0F00-000028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a:extLst>
            <a:ext uri="{FF2B5EF4-FFF2-40B4-BE49-F238E27FC236}">
              <a16:creationId xmlns:a16="http://schemas.microsoft.com/office/drawing/2014/main" id="{00000000-0008-0000-0F00-000029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a:extLst>
            <a:ext uri="{FF2B5EF4-FFF2-40B4-BE49-F238E27FC236}">
              <a16:creationId xmlns:a16="http://schemas.microsoft.com/office/drawing/2014/main" id="{00000000-0008-0000-0F00-00002A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a:extLst>
            <a:ext uri="{FF2B5EF4-FFF2-40B4-BE49-F238E27FC236}">
              <a16:creationId xmlns:a16="http://schemas.microsoft.com/office/drawing/2014/main" id="{00000000-0008-0000-0F00-00002B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a:extLst>
            <a:ext uri="{FF2B5EF4-FFF2-40B4-BE49-F238E27FC236}">
              <a16:creationId xmlns:a16="http://schemas.microsoft.com/office/drawing/2014/main" id="{00000000-0008-0000-0F00-00002C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a:extLst>
            <a:ext uri="{FF2B5EF4-FFF2-40B4-BE49-F238E27FC236}">
              <a16:creationId xmlns:a16="http://schemas.microsoft.com/office/drawing/2014/main" id="{00000000-0008-0000-0F00-00002D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a:extLst>
            <a:ext uri="{FF2B5EF4-FFF2-40B4-BE49-F238E27FC236}">
              <a16:creationId xmlns:a16="http://schemas.microsoft.com/office/drawing/2014/main" id="{00000000-0008-0000-0F00-00002E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a:extLst>
            <a:ext uri="{FF2B5EF4-FFF2-40B4-BE49-F238E27FC236}">
              <a16:creationId xmlns:a16="http://schemas.microsoft.com/office/drawing/2014/main" id="{00000000-0008-0000-0F00-00002F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a:extLst>
            <a:ext uri="{FF2B5EF4-FFF2-40B4-BE49-F238E27FC236}">
              <a16:creationId xmlns:a16="http://schemas.microsoft.com/office/drawing/2014/main" id="{00000000-0008-0000-0F00-000030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a:extLst>
            <a:ext uri="{FF2B5EF4-FFF2-40B4-BE49-F238E27FC236}">
              <a16:creationId xmlns:a16="http://schemas.microsoft.com/office/drawing/2014/main" id="{00000000-0008-0000-0F00-000031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a:extLst>
            <a:ext uri="{FF2B5EF4-FFF2-40B4-BE49-F238E27FC236}">
              <a16:creationId xmlns:a16="http://schemas.microsoft.com/office/drawing/2014/main" id="{00000000-0008-0000-0F00-00003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a:extLst>
            <a:ext uri="{FF2B5EF4-FFF2-40B4-BE49-F238E27FC236}">
              <a16:creationId xmlns:a16="http://schemas.microsoft.com/office/drawing/2014/main" id="{00000000-0008-0000-0F00-00003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a:extLst>
            <a:ext uri="{FF2B5EF4-FFF2-40B4-BE49-F238E27FC236}">
              <a16:creationId xmlns:a16="http://schemas.microsoft.com/office/drawing/2014/main" id="{00000000-0008-0000-0F00-00003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a:extLst>
            <a:ext uri="{FF2B5EF4-FFF2-40B4-BE49-F238E27FC236}">
              <a16:creationId xmlns:a16="http://schemas.microsoft.com/office/drawing/2014/main" id="{00000000-0008-0000-0F00-00003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a:extLst>
            <a:ext uri="{FF2B5EF4-FFF2-40B4-BE49-F238E27FC236}">
              <a16:creationId xmlns:a16="http://schemas.microsoft.com/office/drawing/2014/main" id="{00000000-0008-0000-0F00-00003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a:extLst>
            <a:ext uri="{FF2B5EF4-FFF2-40B4-BE49-F238E27FC236}">
              <a16:creationId xmlns:a16="http://schemas.microsoft.com/office/drawing/2014/main" id="{00000000-0008-0000-0F00-00003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a:extLst>
            <a:ext uri="{FF2B5EF4-FFF2-40B4-BE49-F238E27FC236}">
              <a16:creationId xmlns:a16="http://schemas.microsoft.com/office/drawing/2014/main" id="{00000000-0008-0000-0F00-00003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a:extLst>
            <a:ext uri="{FF2B5EF4-FFF2-40B4-BE49-F238E27FC236}">
              <a16:creationId xmlns:a16="http://schemas.microsoft.com/office/drawing/2014/main" id="{00000000-0008-0000-0F00-00003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a:extLst>
            <a:ext uri="{FF2B5EF4-FFF2-40B4-BE49-F238E27FC236}">
              <a16:creationId xmlns:a16="http://schemas.microsoft.com/office/drawing/2014/main" id="{00000000-0008-0000-0F00-00003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a:extLst>
            <a:ext uri="{FF2B5EF4-FFF2-40B4-BE49-F238E27FC236}">
              <a16:creationId xmlns:a16="http://schemas.microsoft.com/office/drawing/2014/main" id="{00000000-0008-0000-10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a:extLst>
            <a:ext uri="{FF2B5EF4-FFF2-40B4-BE49-F238E27FC236}">
              <a16:creationId xmlns:a16="http://schemas.microsoft.com/office/drawing/2014/main" id="{00000000-0008-0000-0600-0000B9050000}"/>
            </a:ext>
          </a:extLst>
        </xdr:cNvPr>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6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6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7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7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7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7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7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7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3286</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7.25">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$AT$19:$AT$23</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$AT$19:$AT$23</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$AT$19:$AT$23</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$AT$19:$AT$23</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$AT$19:$AT$23</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$AT$19:$AT$23</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88" t="s">
        <v>324</v>
      </c>
      <c r="T13" s="888"/>
      <c r="U13" s="888"/>
      <c r="V13" s="888"/>
      <c r="W13" s="888"/>
      <c r="X13" s="888"/>
      <c r="Y13" s="888"/>
      <c r="Z13" s="888"/>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$AT$19:$AT$23</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56"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3271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59" t="s">
        <v>87</v>
      </c>
      <c r="T13" s="73"/>
      <c r="U13" s="926"/>
      <c r="V13" s="927"/>
      <c r="W13" s="927"/>
      <c r="X13" s="928"/>
      <c r="Y13" s="963"/>
      <c r="Z13" s="964"/>
      <c r="AA13" s="964"/>
      <c r="AB13" s="964"/>
      <c r="AC13" s="964"/>
      <c r="AD13" s="964"/>
      <c r="AE13" s="964"/>
      <c r="AF13" s="964"/>
      <c r="AG13" s="964"/>
      <c r="AH13" s="965"/>
      <c r="AI13" s="73"/>
      <c r="AJ13" s="72"/>
      <c r="AL13" s="6" t="s">
        <v>323</v>
      </c>
      <c r="AM13" s="52" t="s">
        <v>3271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56"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0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67"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3261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70" t="s">
        <v>87</v>
      </c>
      <c r="T13" s="73"/>
      <c r="U13" s="926"/>
      <c r="V13" s="927"/>
      <c r="W13" s="927"/>
      <c r="X13" s="928"/>
      <c r="Y13" s="963"/>
      <c r="Z13" s="964"/>
      <c r="AA13" s="964"/>
      <c r="AB13" s="964"/>
      <c r="AC13" s="964"/>
      <c r="AD13" s="964"/>
      <c r="AE13" s="964"/>
      <c r="AF13" s="964"/>
      <c r="AG13" s="964"/>
      <c r="AH13" s="965"/>
      <c r="AI13" s="73"/>
      <c r="AJ13" s="72"/>
      <c r="AL13" s="6" t="s">
        <v>323</v>
      </c>
      <c r="AM13" s="52" t="s">
        <v>3261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67"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76</v>
      </c>
      <c r="AC3" s="890"/>
      <c r="AD3" s="890"/>
      <c r="AE3" s="890"/>
      <c r="AF3" s="890"/>
      <c r="AG3" s="890"/>
      <c r="AH3" s="891"/>
      <c r="AI3" s="66"/>
      <c r="AJ3" s="67"/>
    </row>
    <row r="4" spans="2:41" ht="33.75" customHeight="1">
      <c r="B4" s="892" t="s">
        <v>3277</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78</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3259</v>
      </c>
      <c r="E9" s="939"/>
      <c r="F9" s="939"/>
      <c r="G9" s="939"/>
      <c r="H9" s="940"/>
      <c r="I9" s="932"/>
      <c r="J9" s="933"/>
      <c r="K9" s="933"/>
      <c r="L9" s="933"/>
      <c r="M9" s="933"/>
      <c r="N9" s="933"/>
      <c r="O9" s="933"/>
      <c r="P9" s="933"/>
      <c r="Q9" s="933"/>
      <c r="R9" s="933"/>
      <c r="S9" s="934"/>
      <c r="T9" s="73"/>
      <c r="U9" s="920" t="s">
        <v>73</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79</v>
      </c>
      <c r="V10" s="924"/>
      <c r="W10" s="924"/>
      <c r="X10" s="925"/>
      <c r="Y10" s="954">
        <f>請求書!U9</f>
        <v>0</v>
      </c>
      <c r="Z10" s="955"/>
      <c r="AA10" s="955"/>
      <c r="AB10" s="955"/>
      <c r="AC10" s="955"/>
      <c r="AD10" s="955"/>
      <c r="AE10" s="955"/>
      <c r="AF10" s="955"/>
      <c r="AG10" s="955"/>
      <c r="AH10" s="956"/>
      <c r="AI10" s="73"/>
      <c r="AJ10" s="72"/>
      <c r="AL10" s="136" t="s">
        <v>320</v>
      </c>
      <c r="AM10" s="52" t="s">
        <v>3260</v>
      </c>
      <c r="AO10" s="71" t="s">
        <v>3403</v>
      </c>
    </row>
    <row r="11" spans="2:41" s="71" customFormat="1" ht="22.5" customHeight="1">
      <c r="B11" s="68"/>
      <c r="C11" s="70"/>
      <c r="D11" s="945" t="s">
        <v>84</v>
      </c>
      <c r="E11" s="946"/>
      <c r="F11" s="946"/>
      <c r="G11" s="946"/>
      <c r="H11" s="946"/>
      <c r="I11" s="966" t="s">
        <v>85</v>
      </c>
      <c r="J11" s="967"/>
      <c r="K11" s="967"/>
      <c r="L11" s="967"/>
      <c r="M11" s="967"/>
      <c r="N11" s="968"/>
      <c r="O11" s="920" t="s">
        <v>86</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321</v>
      </c>
      <c r="AM11" s="52" t="s">
        <v>3260</v>
      </c>
      <c r="AO11" s="71" t="s">
        <v>3404</v>
      </c>
    </row>
    <row r="12" spans="2:41" s="71" customFormat="1" ht="22.5" customHeight="1">
      <c r="B12" s="68"/>
      <c r="C12" s="70"/>
      <c r="D12" s="947"/>
      <c r="E12" s="948"/>
      <c r="F12" s="948"/>
      <c r="G12" s="948"/>
      <c r="H12" s="949"/>
      <c r="I12" s="267" t="s">
        <v>102</v>
      </c>
      <c r="J12" s="104" t="s">
        <v>18</v>
      </c>
      <c r="K12" s="269"/>
      <c r="L12" s="104" t="s">
        <v>23</v>
      </c>
      <c r="M12" s="269"/>
      <c r="N12" s="105" t="s">
        <v>87</v>
      </c>
      <c r="O12" s="950"/>
      <c r="P12" s="951"/>
      <c r="Q12" s="951"/>
      <c r="R12" s="951"/>
      <c r="S12" s="167" t="s">
        <v>87</v>
      </c>
      <c r="T12" s="73"/>
      <c r="U12" s="926"/>
      <c r="V12" s="927"/>
      <c r="W12" s="927"/>
      <c r="X12" s="928"/>
      <c r="Y12" s="960">
        <f>請求書!U16</f>
        <v>0</v>
      </c>
      <c r="Z12" s="961"/>
      <c r="AA12" s="961"/>
      <c r="AB12" s="961"/>
      <c r="AC12" s="961"/>
      <c r="AD12" s="961"/>
      <c r="AE12" s="961"/>
      <c r="AF12" s="961"/>
      <c r="AG12" s="961"/>
      <c r="AH12" s="962"/>
      <c r="AI12" s="73"/>
      <c r="AJ12" s="72"/>
      <c r="AL12" s="6" t="s">
        <v>322</v>
      </c>
      <c r="AM12" s="52" t="s">
        <v>3261</v>
      </c>
    </row>
    <row r="13" spans="2:41" s="71" customFormat="1" ht="22.5" customHeight="1" thickBot="1">
      <c r="B13" s="68"/>
      <c r="C13" s="69"/>
      <c r="D13" s="947"/>
      <c r="E13" s="948"/>
      <c r="F13" s="948"/>
      <c r="G13" s="948"/>
      <c r="H13" s="949"/>
      <c r="I13" s="268"/>
      <c r="J13" s="102" t="s">
        <v>18</v>
      </c>
      <c r="K13" s="270"/>
      <c r="L13" s="102" t="s">
        <v>23</v>
      </c>
      <c r="M13" s="270"/>
      <c r="N13" s="103" t="s">
        <v>87</v>
      </c>
      <c r="O13" s="950"/>
      <c r="P13" s="951"/>
      <c r="Q13" s="951"/>
      <c r="R13" s="951"/>
      <c r="S13" s="170" t="s">
        <v>87</v>
      </c>
      <c r="T13" s="73"/>
      <c r="U13" s="926"/>
      <c r="V13" s="927"/>
      <c r="W13" s="927"/>
      <c r="X13" s="928"/>
      <c r="Y13" s="963"/>
      <c r="Z13" s="964"/>
      <c r="AA13" s="964"/>
      <c r="AB13" s="964"/>
      <c r="AC13" s="964"/>
      <c r="AD13" s="964"/>
      <c r="AE13" s="964"/>
      <c r="AF13" s="964"/>
      <c r="AG13" s="964"/>
      <c r="AH13" s="965"/>
      <c r="AI13" s="73"/>
      <c r="AJ13" s="72"/>
      <c r="AL13" s="6" t="s">
        <v>323</v>
      </c>
      <c r="AM13" s="52" t="s">
        <v>3261</v>
      </c>
    </row>
    <row r="14" spans="2:41" s="71" customFormat="1" ht="22.5" customHeight="1" thickBot="1">
      <c r="B14" s="68"/>
      <c r="C14" s="69"/>
      <c r="D14" s="947"/>
      <c r="E14" s="948"/>
      <c r="F14" s="948"/>
      <c r="G14" s="948"/>
      <c r="H14" s="949"/>
      <c r="I14" s="267" t="s">
        <v>102</v>
      </c>
      <c r="J14" s="104" t="s">
        <v>18</v>
      </c>
      <c r="K14" s="269"/>
      <c r="L14" s="104" t="s">
        <v>23</v>
      </c>
      <c r="M14" s="269"/>
      <c r="N14" s="105" t="s">
        <v>87</v>
      </c>
      <c r="O14" s="950"/>
      <c r="P14" s="951"/>
      <c r="Q14" s="951"/>
      <c r="R14" s="951"/>
      <c r="S14" s="167" t="s">
        <v>87</v>
      </c>
      <c r="T14" s="73"/>
      <c r="U14" s="929"/>
      <c r="V14" s="930"/>
      <c r="W14" s="930"/>
      <c r="X14" s="931"/>
      <c r="Y14" s="944" t="s">
        <v>3267</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88</v>
      </c>
      <c r="J15" s="970"/>
      <c r="K15" s="970"/>
      <c r="L15" s="970"/>
      <c r="M15" s="970"/>
      <c r="N15" s="971"/>
      <c r="O15" s="952">
        <f>SUM(O12:R14)</f>
        <v>0</v>
      </c>
      <c r="P15" s="953"/>
      <c r="Q15" s="953"/>
      <c r="R15" s="953"/>
      <c r="S15" s="106" t="s">
        <v>87</v>
      </c>
      <c r="T15" s="69"/>
      <c r="U15" s="944" t="s">
        <v>3402</v>
      </c>
      <c r="V15" s="944"/>
      <c r="W15" s="944"/>
      <c r="X15" s="944"/>
      <c r="Y15" s="944"/>
      <c r="Z15" s="944"/>
      <c r="AA15" s="944"/>
      <c r="AB15" s="944"/>
      <c r="AC15" s="944"/>
      <c r="AD15" s="944"/>
      <c r="AE15" s="972" t="s">
        <v>3404</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89</v>
      </c>
      <c r="E18" s="915"/>
      <c r="F18" s="915"/>
      <c r="G18" s="915"/>
      <c r="H18" s="915"/>
      <c r="I18" s="915"/>
      <c r="J18" s="915"/>
      <c r="K18" s="915"/>
      <c r="L18" s="916"/>
      <c r="M18" s="920" t="s">
        <v>81</v>
      </c>
      <c r="N18" s="921"/>
      <c r="O18" s="921"/>
      <c r="P18" s="921"/>
      <c r="Q18" s="922"/>
      <c r="R18" s="920" t="s">
        <v>88</v>
      </c>
      <c r="S18" s="921"/>
      <c r="T18" s="921"/>
      <c r="U18" s="921"/>
      <c r="V18" s="922"/>
      <c r="W18" s="920" t="s">
        <v>82</v>
      </c>
      <c r="X18" s="921"/>
      <c r="Y18" s="921"/>
      <c r="Z18" s="921"/>
      <c r="AA18" s="921"/>
      <c r="AB18" s="921"/>
      <c r="AC18" s="922"/>
      <c r="AD18" s="914" t="s">
        <v>3268</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3262</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88</v>
      </c>
      <c r="J22" s="1018"/>
      <c r="K22" s="1019" t="s">
        <v>83</v>
      </c>
      <c r="L22" s="1020"/>
      <c r="M22" s="1021" t="s">
        <v>90</v>
      </c>
      <c r="N22" s="1022"/>
      <c r="O22" s="1022"/>
      <c r="P22" s="1023" t="s">
        <v>91</v>
      </c>
      <c r="Q22" s="1022"/>
      <c r="R22" s="1022"/>
      <c r="S22" s="1024"/>
      <c r="T22" s="1021" t="s">
        <v>92</v>
      </c>
      <c r="U22" s="1022"/>
      <c r="V22" s="1022"/>
      <c r="W22" s="993" t="s">
        <v>93</v>
      </c>
      <c r="X22" s="994"/>
      <c r="Y22" s="995"/>
      <c r="Z22" s="973" t="s">
        <v>94</v>
      </c>
      <c r="AA22" s="974"/>
      <c r="AB22" s="974"/>
      <c r="AC22" s="975"/>
      <c r="AD22" s="976" t="s">
        <v>95</v>
      </c>
      <c r="AE22" s="977"/>
      <c r="AF22" s="977"/>
      <c r="AG22" s="977"/>
      <c r="AH22" s="978"/>
      <c r="AI22" s="79"/>
      <c r="AJ22" s="70"/>
    </row>
    <row r="23" spans="2:39" s="71" customFormat="1" ht="24.75" customHeight="1">
      <c r="B23" s="68"/>
      <c r="C23" s="78"/>
      <c r="D23" s="996" t="s">
        <v>3266</v>
      </c>
      <c r="E23" s="997"/>
      <c r="F23" s="1002" t="s">
        <v>103</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1036">
        <f>W19</f>
        <v>0</v>
      </c>
      <c r="Y30" s="1037"/>
      <c r="Z30" s="1037"/>
      <c r="AA30" s="1037"/>
      <c r="AB30" s="1037"/>
      <c r="AC30" s="1037"/>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1036">
        <f>SUM(AD23:AG26)</f>
        <v>0</v>
      </c>
      <c r="Y32" s="1040"/>
      <c r="Z32" s="1040"/>
      <c r="AA32" s="1040"/>
      <c r="AB32" s="1040"/>
      <c r="AC32" s="1040"/>
      <c r="AD32" s="96" t="s">
        <v>77</v>
      </c>
      <c r="AE32" s="69"/>
      <c r="AF32" s="69"/>
      <c r="AG32" s="69"/>
      <c r="AH32" s="69"/>
      <c r="AI32" s="69"/>
      <c r="AJ32" s="70"/>
    </row>
    <row r="33" spans="2:36" s="71" customFormat="1" ht="30" customHeight="1" thickTop="1" thickBot="1">
      <c r="B33" s="68"/>
      <c r="C33" s="69"/>
      <c r="D33" s="69"/>
      <c r="E33" s="69"/>
      <c r="F33" s="69"/>
      <c r="G33" s="69"/>
      <c r="H33" s="1041" t="s">
        <v>96</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3293</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505" t="s">
        <v>3294</v>
      </c>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7"/>
    </row>
    <row r="5" spans="2:80" ht="16.7" customHeight="1">
      <c r="B5" s="489" t="s">
        <v>3295</v>
      </c>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1"/>
    </row>
    <row r="6" spans="2:80" ht="16.7" customHeight="1">
      <c r="B6" s="489"/>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1"/>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437" t="s">
        <v>3296</v>
      </c>
      <c r="E8" s="435"/>
      <c r="F8" s="435"/>
      <c r="G8" s="435"/>
      <c r="H8" s="435"/>
      <c r="I8" s="435"/>
      <c r="J8" s="435"/>
      <c r="K8" s="435"/>
      <c r="L8" s="435"/>
      <c r="M8" s="435"/>
      <c r="N8" s="435"/>
      <c r="O8" s="373" t="s">
        <v>3297</v>
      </c>
      <c r="P8" s="373"/>
      <c r="Q8" s="373"/>
      <c r="R8" s="373" t="s">
        <v>3297</v>
      </c>
      <c r="S8" s="373"/>
      <c r="T8" s="373"/>
      <c r="U8" s="373" t="s">
        <v>3298</v>
      </c>
      <c r="V8" s="373"/>
      <c r="W8" s="373"/>
      <c r="X8" s="373" t="s">
        <v>3298</v>
      </c>
      <c r="Y8" s="373"/>
      <c r="Z8" s="373"/>
      <c r="AA8" s="373" t="s">
        <v>3298</v>
      </c>
      <c r="AB8" s="373"/>
      <c r="AC8" s="373"/>
      <c r="AD8" s="373" t="s">
        <v>3298</v>
      </c>
      <c r="AE8" s="373"/>
      <c r="AF8" s="374"/>
      <c r="BC8" s="412" t="s">
        <v>3578</v>
      </c>
      <c r="BD8" s="373"/>
      <c r="BE8" s="373"/>
      <c r="BF8" s="373"/>
      <c r="BG8" s="373"/>
      <c r="BH8" s="373">
        <v>3</v>
      </c>
      <c r="BI8" s="373"/>
      <c r="BJ8" s="373"/>
      <c r="BK8" s="373">
        <v>0</v>
      </c>
      <c r="BL8" s="373"/>
      <c r="BM8" s="373"/>
      <c r="BN8" s="373" t="s">
        <v>18</v>
      </c>
      <c r="BO8" s="373"/>
      <c r="BP8" s="373"/>
      <c r="BQ8" s="373">
        <v>0</v>
      </c>
      <c r="BR8" s="373"/>
      <c r="BS8" s="373"/>
      <c r="BT8" s="373">
        <v>7</v>
      </c>
      <c r="BU8" s="373"/>
      <c r="BV8" s="373"/>
      <c r="BW8" s="373" t="s">
        <v>3299</v>
      </c>
      <c r="BX8" s="373"/>
      <c r="BY8" s="373"/>
      <c r="BZ8" s="374"/>
      <c r="CB8" s="187"/>
    </row>
    <row r="9" spans="2:80" ht="18.75" customHeight="1" thickBot="1">
      <c r="B9" s="188"/>
      <c r="D9" s="503" t="s">
        <v>3300</v>
      </c>
      <c r="E9" s="504"/>
      <c r="F9" s="504"/>
      <c r="G9" s="504"/>
      <c r="H9" s="504"/>
      <c r="I9" s="504"/>
      <c r="J9" s="504"/>
      <c r="K9" s="504"/>
      <c r="L9" s="504"/>
      <c r="M9" s="504"/>
      <c r="N9" s="504"/>
      <c r="O9" s="379" t="s">
        <v>3298</v>
      </c>
      <c r="P9" s="379"/>
      <c r="Q9" s="379"/>
      <c r="R9" s="379" t="s">
        <v>3298</v>
      </c>
      <c r="S9" s="379"/>
      <c r="T9" s="379"/>
      <c r="U9" s="379" t="s">
        <v>3298</v>
      </c>
      <c r="V9" s="379"/>
      <c r="W9" s="379"/>
      <c r="X9" s="379" t="s">
        <v>3298</v>
      </c>
      <c r="Y9" s="379"/>
      <c r="Z9" s="379"/>
      <c r="AA9" s="379" t="s">
        <v>3298</v>
      </c>
      <c r="AB9" s="379"/>
      <c r="AC9" s="379"/>
      <c r="AD9" s="379" t="s">
        <v>3298</v>
      </c>
      <c r="AE9" s="379"/>
      <c r="AF9" s="501"/>
      <c r="CB9" s="187"/>
    </row>
    <row r="10" spans="2:80" ht="18.75" customHeight="1">
      <c r="B10" s="188"/>
      <c r="D10" s="502"/>
      <c r="E10" s="502"/>
      <c r="F10" s="502"/>
      <c r="G10" s="502"/>
      <c r="H10" s="502"/>
      <c r="I10" s="502"/>
      <c r="J10" s="502"/>
      <c r="K10" s="502"/>
      <c r="L10" s="502"/>
      <c r="M10" s="502"/>
      <c r="N10" s="502"/>
      <c r="O10" s="397"/>
      <c r="P10" s="397"/>
      <c r="Q10" s="397"/>
      <c r="R10" s="397"/>
      <c r="S10" s="397"/>
      <c r="T10" s="397"/>
      <c r="U10" s="397"/>
      <c r="V10" s="397"/>
      <c r="W10" s="397"/>
      <c r="X10" s="397"/>
      <c r="Y10" s="397"/>
      <c r="Z10" s="397"/>
      <c r="AA10" s="397"/>
      <c r="AB10" s="397"/>
      <c r="AC10" s="397"/>
      <c r="AD10" s="397"/>
      <c r="AE10" s="397"/>
      <c r="AF10" s="397"/>
      <c r="AL10" s="472" t="s">
        <v>3301</v>
      </c>
      <c r="AM10" s="473"/>
      <c r="AN10" s="478" t="s">
        <v>3302</v>
      </c>
      <c r="AO10" s="479"/>
      <c r="AP10" s="479"/>
      <c r="AQ10" s="479"/>
      <c r="AR10" s="479"/>
      <c r="AS10" s="479"/>
      <c r="AT10" s="479"/>
      <c r="AU10" s="479"/>
      <c r="AV10" s="480"/>
      <c r="AW10" s="390">
        <v>1</v>
      </c>
      <c r="AX10" s="390"/>
      <c r="AY10" s="390"/>
      <c r="AZ10" s="390">
        <v>3</v>
      </c>
      <c r="BA10" s="390"/>
      <c r="BB10" s="390"/>
      <c r="BC10" s="390">
        <v>2</v>
      </c>
      <c r="BD10" s="390"/>
      <c r="BE10" s="390"/>
      <c r="BF10" s="390">
        <v>0</v>
      </c>
      <c r="BG10" s="390"/>
      <c r="BH10" s="390"/>
      <c r="BI10" s="390">
        <v>4</v>
      </c>
      <c r="BJ10" s="390"/>
      <c r="BK10" s="390"/>
      <c r="BL10" s="390">
        <v>0</v>
      </c>
      <c r="BM10" s="390"/>
      <c r="BN10" s="390"/>
      <c r="BO10" s="390">
        <v>0</v>
      </c>
      <c r="BP10" s="390"/>
      <c r="BQ10" s="390"/>
      <c r="BR10" s="390">
        <v>0</v>
      </c>
      <c r="BS10" s="390"/>
      <c r="BT10" s="390"/>
      <c r="BU10" s="390">
        <v>0</v>
      </c>
      <c r="BV10" s="390"/>
      <c r="BW10" s="390"/>
      <c r="BX10" s="390">
        <v>0</v>
      </c>
      <c r="BY10" s="390"/>
      <c r="BZ10" s="391"/>
      <c r="CB10" s="187"/>
    </row>
    <row r="11" spans="2:80" ht="7.7" customHeight="1" thickBot="1">
      <c r="B11" s="188"/>
      <c r="AL11" s="474"/>
      <c r="AM11" s="475"/>
      <c r="AN11" s="481"/>
      <c r="AO11" s="482"/>
      <c r="AP11" s="482"/>
      <c r="AQ11" s="482"/>
      <c r="AR11" s="482"/>
      <c r="AS11" s="482"/>
      <c r="AT11" s="482"/>
      <c r="AU11" s="482"/>
      <c r="AV11" s="483"/>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70"/>
      <c r="CB11" s="187"/>
    </row>
    <row r="12" spans="2:80" ht="16.7" customHeight="1">
      <c r="B12" s="188"/>
      <c r="D12" s="460" t="s">
        <v>3303</v>
      </c>
      <c r="E12" s="461"/>
      <c r="F12" s="461"/>
      <c r="G12" s="461"/>
      <c r="H12" s="461"/>
      <c r="I12" s="461"/>
      <c r="J12" s="461"/>
      <c r="K12" s="461"/>
      <c r="L12" s="461"/>
      <c r="M12" s="461"/>
      <c r="N12" s="461"/>
      <c r="O12" s="461"/>
      <c r="P12" s="462"/>
      <c r="Q12" s="459">
        <v>1</v>
      </c>
      <c r="R12" s="397"/>
      <c r="S12" s="459">
        <v>1</v>
      </c>
      <c r="T12" s="397"/>
      <c r="U12" s="459">
        <v>1</v>
      </c>
      <c r="V12" s="397"/>
      <c r="W12" s="459">
        <v>1</v>
      </c>
      <c r="X12" s="397"/>
      <c r="Y12" s="459">
        <v>1</v>
      </c>
      <c r="Z12" s="397"/>
      <c r="AA12" s="459">
        <v>1</v>
      </c>
      <c r="AB12" s="397"/>
      <c r="AC12" s="459">
        <v>1</v>
      </c>
      <c r="AD12" s="397"/>
      <c r="AE12" s="459">
        <v>1</v>
      </c>
      <c r="AF12" s="397"/>
      <c r="AG12" s="459">
        <v>1</v>
      </c>
      <c r="AH12" s="397"/>
      <c r="AI12" s="459">
        <v>1</v>
      </c>
      <c r="AJ12" s="398"/>
      <c r="AL12" s="474"/>
      <c r="AM12" s="475"/>
      <c r="AN12" s="484" t="s">
        <v>79</v>
      </c>
      <c r="AO12" s="487"/>
      <c r="AP12" s="487"/>
      <c r="AQ12" s="487"/>
      <c r="AR12" s="487"/>
      <c r="AS12" s="487"/>
      <c r="AT12" s="487"/>
      <c r="AU12" s="487"/>
      <c r="AV12" s="488"/>
      <c r="AW12" s="484" t="s">
        <v>3304</v>
      </c>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1"/>
      <c r="CB12" s="187"/>
    </row>
    <row r="13" spans="2:80" ht="16.7" customHeight="1">
      <c r="B13" s="188"/>
      <c r="D13" s="463"/>
      <c r="E13" s="464"/>
      <c r="F13" s="464"/>
      <c r="G13" s="464"/>
      <c r="H13" s="464"/>
      <c r="I13" s="464"/>
      <c r="J13" s="464"/>
      <c r="K13" s="464"/>
      <c r="L13" s="464"/>
      <c r="M13" s="464"/>
      <c r="N13" s="464"/>
      <c r="O13" s="464"/>
      <c r="P13" s="465"/>
      <c r="Q13" s="424"/>
      <c r="R13" s="400"/>
      <c r="S13" s="424"/>
      <c r="T13" s="400"/>
      <c r="U13" s="424"/>
      <c r="V13" s="400"/>
      <c r="W13" s="424"/>
      <c r="X13" s="400"/>
      <c r="Y13" s="424"/>
      <c r="Z13" s="400"/>
      <c r="AA13" s="424"/>
      <c r="AB13" s="400"/>
      <c r="AC13" s="424"/>
      <c r="AD13" s="400"/>
      <c r="AE13" s="424"/>
      <c r="AF13" s="400"/>
      <c r="AG13" s="424"/>
      <c r="AH13" s="400"/>
      <c r="AI13" s="424"/>
      <c r="AJ13" s="401"/>
      <c r="AL13" s="474"/>
      <c r="AM13" s="475"/>
      <c r="AN13" s="489"/>
      <c r="AO13" s="490"/>
      <c r="AP13" s="490"/>
      <c r="AQ13" s="490"/>
      <c r="AR13" s="490"/>
      <c r="AS13" s="490"/>
      <c r="AT13" s="490"/>
      <c r="AU13" s="490"/>
      <c r="AV13" s="491"/>
      <c r="AW13" s="485"/>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486"/>
      <c r="CB13" s="187"/>
    </row>
    <row r="14" spans="2:80" ht="16.7" customHeight="1">
      <c r="B14" s="188"/>
      <c r="D14" s="466" t="s">
        <v>3305</v>
      </c>
      <c r="E14" s="467"/>
      <c r="F14" s="467"/>
      <c r="G14" s="467"/>
      <c r="H14" s="467"/>
      <c r="I14" s="467"/>
      <c r="J14" s="467"/>
      <c r="K14" s="467"/>
      <c r="L14" s="467"/>
      <c r="M14" s="467"/>
      <c r="N14" s="467"/>
      <c r="O14" s="467"/>
      <c r="P14" s="468"/>
      <c r="Q14" s="469" t="s">
        <v>3306</v>
      </c>
      <c r="R14" s="470"/>
      <c r="S14" s="470"/>
      <c r="T14" s="470"/>
      <c r="U14" s="470"/>
      <c r="V14" s="470"/>
      <c r="W14" s="470"/>
      <c r="X14" s="470"/>
      <c r="Y14" s="470"/>
      <c r="Z14" s="470"/>
      <c r="AA14" s="470"/>
      <c r="AB14" s="470"/>
      <c r="AC14" s="470"/>
      <c r="AD14" s="470"/>
      <c r="AE14" s="470"/>
      <c r="AF14" s="470"/>
      <c r="AG14" s="470"/>
      <c r="AH14" s="470"/>
      <c r="AI14" s="470"/>
      <c r="AJ14" s="471"/>
      <c r="AL14" s="474"/>
      <c r="AM14" s="475"/>
      <c r="AN14" s="489"/>
      <c r="AO14" s="490"/>
      <c r="AP14" s="490"/>
      <c r="AQ14" s="490"/>
      <c r="AR14" s="490"/>
      <c r="AS14" s="490"/>
      <c r="AT14" s="490"/>
      <c r="AU14" s="490"/>
      <c r="AV14" s="491"/>
      <c r="AW14" s="485"/>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486"/>
      <c r="CB14" s="187"/>
    </row>
    <row r="15" spans="2:80" ht="15.75" customHeight="1">
      <c r="B15" s="188"/>
      <c r="D15" s="466" t="s">
        <v>68</v>
      </c>
      <c r="E15" s="467"/>
      <c r="F15" s="467"/>
      <c r="G15" s="467"/>
      <c r="H15" s="467"/>
      <c r="I15" s="467"/>
      <c r="J15" s="467"/>
      <c r="K15" s="467"/>
      <c r="L15" s="467"/>
      <c r="M15" s="467"/>
      <c r="N15" s="467"/>
      <c r="O15" s="467"/>
      <c r="P15" s="468"/>
      <c r="Q15" s="424"/>
      <c r="R15" s="400"/>
      <c r="S15" s="400"/>
      <c r="T15" s="400"/>
      <c r="U15" s="400"/>
      <c r="V15" s="400"/>
      <c r="W15" s="400"/>
      <c r="X15" s="400"/>
      <c r="Y15" s="400"/>
      <c r="Z15" s="400"/>
      <c r="AA15" s="400"/>
      <c r="AB15" s="400"/>
      <c r="AC15" s="400"/>
      <c r="AD15" s="400"/>
      <c r="AE15" s="400"/>
      <c r="AF15" s="400"/>
      <c r="AG15" s="400"/>
      <c r="AH15" s="400"/>
      <c r="AI15" s="400"/>
      <c r="AJ15" s="401"/>
      <c r="AL15" s="474"/>
      <c r="AM15" s="475"/>
      <c r="AN15" s="489"/>
      <c r="AO15" s="490"/>
      <c r="AP15" s="490"/>
      <c r="AQ15" s="490"/>
      <c r="AR15" s="490"/>
      <c r="AS15" s="490"/>
      <c r="AT15" s="490"/>
      <c r="AU15" s="490"/>
      <c r="AV15" s="491"/>
      <c r="AW15" s="485"/>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486"/>
      <c r="CB15" s="187"/>
    </row>
    <row r="16" spans="2:80" ht="15.75" customHeight="1">
      <c r="B16" s="188"/>
      <c r="D16" s="495" t="s">
        <v>3307</v>
      </c>
      <c r="E16" s="496"/>
      <c r="F16" s="496"/>
      <c r="G16" s="496"/>
      <c r="H16" s="496"/>
      <c r="I16" s="496"/>
      <c r="J16" s="496"/>
      <c r="K16" s="496"/>
      <c r="L16" s="496"/>
      <c r="M16" s="496"/>
      <c r="N16" s="496"/>
      <c r="O16" s="496"/>
      <c r="P16" s="497"/>
      <c r="Q16" s="469"/>
      <c r="R16" s="470"/>
      <c r="S16" s="470"/>
      <c r="T16" s="470"/>
      <c r="U16" s="470"/>
      <c r="V16" s="470"/>
      <c r="W16" s="470"/>
      <c r="X16" s="470"/>
      <c r="Y16" s="470"/>
      <c r="Z16" s="470"/>
      <c r="AA16" s="470"/>
      <c r="AB16" s="470"/>
      <c r="AC16" s="470"/>
      <c r="AD16" s="470"/>
      <c r="AE16" s="470"/>
      <c r="AF16" s="470"/>
      <c r="AG16" s="470"/>
      <c r="AH16" s="470"/>
      <c r="AI16" s="470"/>
      <c r="AJ16" s="471"/>
      <c r="AL16" s="474"/>
      <c r="AM16" s="475"/>
      <c r="AN16" s="489"/>
      <c r="AO16" s="490"/>
      <c r="AP16" s="490"/>
      <c r="AQ16" s="490"/>
      <c r="AR16" s="490"/>
      <c r="AS16" s="490"/>
      <c r="AT16" s="490"/>
      <c r="AU16" s="490"/>
      <c r="AV16" s="491"/>
      <c r="AW16" s="424"/>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1"/>
      <c r="CB16" s="187"/>
    </row>
    <row r="17" spans="2:80" ht="15.75" customHeight="1" thickBot="1">
      <c r="B17" s="188"/>
      <c r="D17" s="498" t="s">
        <v>3308</v>
      </c>
      <c r="E17" s="499"/>
      <c r="F17" s="499"/>
      <c r="G17" s="499"/>
      <c r="H17" s="499"/>
      <c r="I17" s="499"/>
      <c r="J17" s="499"/>
      <c r="K17" s="499"/>
      <c r="L17" s="499"/>
      <c r="M17" s="499"/>
      <c r="N17" s="499"/>
      <c r="O17" s="499"/>
      <c r="P17" s="500"/>
      <c r="Q17" s="284"/>
      <c r="R17" s="458"/>
      <c r="S17" s="458"/>
      <c r="T17" s="458"/>
      <c r="U17" s="458"/>
      <c r="V17" s="458"/>
      <c r="W17" s="458"/>
      <c r="X17" s="458"/>
      <c r="Y17" s="458"/>
      <c r="Z17" s="458"/>
      <c r="AA17" s="458"/>
      <c r="AB17" s="458"/>
      <c r="AC17" s="458"/>
      <c r="AD17" s="458"/>
      <c r="AE17" s="458"/>
      <c r="AF17" s="458"/>
      <c r="AG17" s="458"/>
      <c r="AH17" s="458"/>
      <c r="AI17" s="458"/>
      <c r="AJ17" s="286"/>
      <c r="AL17" s="476"/>
      <c r="AM17" s="477"/>
      <c r="AN17" s="492"/>
      <c r="AO17" s="493"/>
      <c r="AP17" s="493"/>
      <c r="AQ17" s="493"/>
      <c r="AR17" s="493"/>
      <c r="AS17" s="493"/>
      <c r="AT17" s="493"/>
      <c r="AU17" s="493"/>
      <c r="AV17" s="494"/>
      <c r="AW17" s="305" t="s">
        <v>80</v>
      </c>
      <c r="AX17" s="305"/>
      <c r="AY17" s="305"/>
      <c r="AZ17" s="305"/>
      <c r="BA17" s="305"/>
      <c r="BB17" s="305"/>
      <c r="BC17" s="305"/>
      <c r="BD17" s="305"/>
      <c r="BE17" s="305"/>
      <c r="BF17" s="305" t="s">
        <v>3309</v>
      </c>
      <c r="BG17" s="305"/>
      <c r="BH17" s="305"/>
      <c r="BI17" s="305"/>
      <c r="BJ17" s="305"/>
      <c r="BK17" s="305"/>
      <c r="BL17" s="305"/>
      <c r="BM17" s="305"/>
      <c r="BN17" s="305"/>
      <c r="BO17" s="305"/>
      <c r="BP17" s="305"/>
      <c r="BQ17" s="305"/>
      <c r="BR17" s="305"/>
      <c r="BS17" s="305"/>
      <c r="BT17" s="305"/>
      <c r="BU17" s="305"/>
      <c r="BV17" s="305"/>
      <c r="BW17" s="305"/>
      <c r="BX17" s="305"/>
      <c r="BY17" s="305"/>
      <c r="BZ17" s="306"/>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93" t="s">
        <v>3310</v>
      </c>
      <c r="E19" s="394"/>
      <c r="F19" s="394"/>
      <c r="G19" s="394"/>
      <c r="H19" s="394"/>
      <c r="I19" s="394"/>
      <c r="J19" s="394"/>
      <c r="K19" s="394"/>
      <c r="L19" s="394"/>
      <c r="M19" s="394"/>
      <c r="N19" s="394"/>
      <c r="O19" s="394"/>
      <c r="P19" s="394"/>
      <c r="Q19" s="394"/>
      <c r="R19" s="394"/>
      <c r="S19" s="394"/>
      <c r="T19" s="394"/>
      <c r="U19" s="412" t="s">
        <v>3298</v>
      </c>
      <c r="V19" s="373"/>
      <c r="W19" s="373" t="s">
        <v>3298</v>
      </c>
      <c r="X19" s="373"/>
      <c r="Y19" s="373" t="s">
        <v>3298</v>
      </c>
      <c r="Z19" s="373"/>
      <c r="AA19" s="373" t="s">
        <v>3298</v>
      </c>
      <c r="AB19" s="373"/>
      <c r="AC19" s="373" t="s">
        <v>3298</v>
      </c>
      <c r="AD19" s="374"/>
      <c r="AL19" s="393" t="s">
        <v>125</v>
      </c>
      <c r="AM19" s="394"/>
      <c r="AN19" s="394"/>
      <c r="AO19" s="394"/>
      <c r="AP19" s="394"/>
      <c r="AQ19" s="394"/>
      <c r="AR19" s="394"/>
      <c r="AS19" s="394"/>
      <c r="AT19" s="394"/>
      <c r="AU19" s="394"/>
      <c r="AV19" s="394"/>
      <c r="AW19" s="394"/>
      <c r="AX19" s="394"/>
      <c r="AY19" s="394"/>
      <c r="AZ19" s="394"/>
      <c r="BA19" s="394"/>
      <c r="BB19" s="447"/>
      <c r="BC19" s="454">
        <v>2</v>
      </c>
      <c r="BD19" s="394"/>
      <c r="BE19" s="394"/>
      <c r="BF19" s="455"/>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456" t="s">
        <v>3311</v>
      </c>
      <c r="E21" s="397"/>
      <c r="F21" s="397"/>
      <c r="G21" s="397"/>
      <c r="H21" s="397"/>
      <c r="I21" s="397"/>
      <c r="J21" s="397"/>
      <c r="K21" s="397"/>
      <c r="L21" s="397"/>
      <c r="M21" s="397"/>
      <c r="N21" s="397"/>
      <c r="O21" s="397"/>
      <c r="P21" s="397"/>
      <c r="Q21" s="457"/>
      <c r="R21" s="412" t="s">
        <v>3302</v>
      </c>
      <c r="S21" s="373"/>
      <c r="T21" s="373"/>
      <c r="U21" s="373"/>
      <c r="V21" s="373"/>
      <c r="W21" s="373"/>
      <c r="X21" s="373"/>
      <c r="Y21" s="373"/>
      <c r="Z21" s="373"/>
      <c r="AA21" s="373"/>
      <c r="AB21" s="373"/>
      <c r="AC21" s="373"/>
      <c r="AD21" s="373" t="s">
        <v>3298</v>
      </c>
      <c r="AE21" s="373"/>
      <c r="AF21" s="373" t="s">
        <v>3298</v>
      </c>
      <c r="AG21" s="373"/>
      <c r="AH21" s="373" t="s">
        <v>3298</v>
      </c>
      <c r="AI21" s="373"/>
      <c r="AJ21" s="373" t="s">
        <v>3298</v>
      </c>
      <c r="AK21" s="373"/>
      <c r="AL21" s="373" t="s">
        <v>3298</v>
      </c>
      <c r="AM21" s="373"/>
      <c r="AN21" s="373" t="s">
        <v>3298</v>
      </c>
      <c r="AO21" s="373"/>
      <c r="AP21" s="373" t="s">
        <v>3298</v>
      </c>
      <c r="AQ21" s="373"/>
      <c r="AR21" s="373" t="s">
        <v>3298</v>
      </c>
      <c r="AS21" s="373"/>
      <c r="AT21" s="373" t="s">
        <v>3298</v>
      </c>
      <c r="AU21" s="373"/>
      <c r="AV21" s="373" t="s">
        <v>3298</v>
      </c>
      <c r="AW21" s="374"/>
      <c r="AX21" s="393" t="s">
        <v>3312</v>
      </c>
      <c r="AY21" s="394"/>
      <c r="AZ21" s="394"/>
      <c r="BA21" s="394"/>
      <c r="BB21" s="394"/>
      <c r="BC21" s="394"/>
      <c r="BD21" s="394"/>
      <c r="BE21" s="447"/>
      <c r="BF21" s="373" t="s">
        <v>3298</v>
      </c>
      <c r="BG21" s="374"/>
      <c r="BH21" s="447" t="s">
        <v>3313</v>
      </c>
      <c r="BI21" s="373"/>
      <c r="BJ21" s="373"/>
      <c r="BK21" s="373"/>
      <c r="BL21" s="373"/>
      <c r="BM21" s="373"/>
      <c r="BN21" s="373"/>
      <c r="BO21" s="373"/>
      <c r="BP21" s="373"/>
      <c r="BQ21" s="373" t="s">
        <v>3298</v>
      </c>
      <c r="BR21" s="373"/>
      <c r="BS21" s="373" t="s">
        <v>3298</v>
      </c>
      <c r="BT21" s="373"/>
      <c r="BU21" s="373" t="s">
        <v>3298</v>
      </c>
      <c r="BV21" s="373"/>
      <c r="BW21" s="373" t="s">
        <v>3298</v>
      </c>
      <c r="BX21" s="373"/>
      <c r="BY21" s="373" t="s">
        <v>3298</v>
      </c>
      <c r="BZ21" s="374"/>
      <c r="CB21" s="187"/>
    </row>
    <row r="22" spans="2:80" ht="15.75" customHeight="1" thickBot="1">
      <c r="B22" s="188"/>
      <c r="D22" s="291"/>
      <c r="E22" s="458"/>
      <c r="F22" s="458"/>
      <c r="G22" s="458"/>
      <c r="H22" s="458"/>
      <c r="I22" s="458"/>
      <c r="J22" s="458"/>
      <c r="K22" s="458"/>
      <c r="L22" s="458"/>
      <c r="M22" s="458"/>
      <c r="N22" s="458"/>
      <c r="O22" s="458"/>
      <c r="P22" s="458"/>
      <c r="Q22" s="285"/>
      <c r="R22" s="412" t="s">
        <v>3314</v>
      </c>
      <c r="S22" s="373"/>
      <c r="T22" s="373"/>
      <c r="U22" s="373"/>
      <c r="V22" s="373"/>
      <c r="W22" s="373"/>
      <c r="X22" s="373"/>
      <c r="Y22" s="373"/>
      <c r="Z22" s="373"/>
      <c r="AA22" s="284" t="s">
        <v>3315</v>
      </c>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286"/>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448" t="s">
        <v>3316</v>
      </c>
      <c r="E24" s="449"/>
      <c r="F24" s="449"/>
      <c r="G24" s="449"/>
      <c r="H24" s="450"/>
      <c r="I24" s="373" t="s">
        <v>3298</v>
      </c>
      <c r="J24" s="373"/>
      <c r="K24" s="373" t="s">
        <v>3298</v>
      </c>
      <c r="L24" s="373"/>
      <c r="M24" s="440" t="s">
        <v>3317</v>
      </c>
      <c r="N24" s="441"/>
      <c r="O24" s="441"/>
      <c r="P24" s="442"/>
      <c r="Q24" s="446" t="s">
        <v>17</v>
      </c>
      <c r="R24" s="446"/>
      <c r="S24" s="446"/>
      <c r="T24" s="373" t="s">
        <v>3298</v>
      </c>
      <c r="U24" s="373"/>
      <c r="V24" s="373" t="s">
        <v>3298</v>
      </c>
      <c r="W24" s="373"/>
      <c r="X24" s="373" t="s">
        <v>18</v>
      </c>
      <c r="Y24" s="373"/>
      <c r="Z24" s="373" t="s">
        <v>3298</v>
      </c>
      <c r="AA24" s="373"/>
      <c r="AB24" s="373" t="s">
        <v>3298</v>
      </c>
      <c r="AC24" s="373"/>
      <c r="AD24" s="373" t="s">
        <v>3318</v>
      </c>
      <c r="AE24" s="373"/>
      <c r="AF24" s="373" t="s">
        <v>3298</v>
      </c>
      <c r="AG24" s="373"/>
      <c r="AH24" s="373" t="s">
        <v>3298</v>
      </c>
      <c r="AI24" s="373"/>
      <c r="AJ24" s="373" t="s">
        <v>87</v>
      </c>
      <c r="AK24" s="373"/>
      <c r="AL24" s="440" t="s">
        <v>3319</v>
      </c>
      <c r="AM24" s="441"/>
      <c r="AN24" s="441"/>
      <c r="AO24" s="442"/>
      <c r="AP24" s="446" t="s">
        <v>17</v>
      </c>
      <c r="AQ24" s="446"/>
      <c r="AR24" s="446"/>
      <c r="AS24" s="373" t="s">
        <v>3298</v>
      </c>
      <c r="AT24" s="373"/>
      <c r="AU24" s="373" t="s">
        <v>3298</v>
      </c>
      <c r="AV24" s="373"/>
      <c r="AW24" s="373" t="s">
        <v>18</v>
      </c>
      <c r="AX24" s="373"/>
      <c r="AY24" s="373" t="s">
        <v>3298</v>
      </c>
      <c r="AZ24" s="373"/>
      <c r="BA24" s="373" t="s">
        <v>3298</v>
      </c>
      <c r="BB24" s="373"/>
      <c r="BC24" s="373" t="s">
        <v>3318</v>
      </c>
      <c r="BD24" s="373"/>
      <c r="BE24" s="373" t="s">
        <v>3298</v>
      </c>
      <c r="BF24" s="373"/>
      <c r="BG24" s="373" t="s">
        <v>3298</v>
      </c>
      <c r="BH24" s="373"/>
      <c r="BI24" s="373" t="s">
        <v>87</v>
      </c>
      <c r="BJ24" s="374"/>
      <c r="BK24" s="440" t="s">
        <v>3320</v>
      </c>
      <c r="BL24" s="441"/>
      <c r="BM24" s="441"/>
      <c r="BN24" s="442"/>
      <c r="BO24" s="373" t="s">
        <v>3298</v>
      </c>
      <c r="BP24" s="373"/>
      <c r="BQ24" s="373" t="s">
        <v>3298</v>
      </c>
      <c r="BR24" s="374"/>
      <c r="BS24" s="443" t="s">
        <v>3321</v>
      </c>
      <c r="BT24" s="444"/>
      <c r="BU24" s="444"/>
      <c r="BV24" s="445"/>
      <c r="BW24" s="373" t="s">
        <v>3298</v>
      </c>
      <c r="BX24" s="373"/>
      <c r="BY24" s="373" t="s">
        <v>3298</v>
      </c>
      <c r="BZ24" s="374"/>
      <c r="CB24" s="187"/>
    </row>
    <row r="25" spans="2:80" ht="15.75" customHeight="1" thickBot="1">
      <c r="B25" s="188"/>
      <c r="D25" s="451"/>
      <c r="E25" s="452"/>
      <c r="F25" s="452"/>
      <c r="G25" s="452"/>
      <c r="H25" s="453"/>
      <c r="I25" s="373" t="s">
        <v>3298</v>
      </c>
      <c r="J25" s="373"/>
      <c r="K25" s="373" t="s">
        <v>3298</v>
      </c>
      <c r="L25" s="373"/>
      <c r="M25" s="440" t="s">
        <v>3317</v>
      </c>
      <c r="N25" s="441"/>
      <c r="O25" s="441"/>
      <c r="P25" s="442"/>
      <c r="Q25" s="446" t="s">
        <v>17</v>
      </c>
      <c r="R25" s="446"/>
      <c r="S25" s="446"/>
      <c r="T25" s="373" t="s">
        <v>3298</v>
      </c>
      <c r="U25" s="373"/>
      <c r="V25" s="373" t="s">
        <v>3298</v>
      </c>
      <c r="W25" s="373"/>
      <c r="X25" s="373" t="s">
        <v>18</v>
      </c>
      <c r="Y25" s="373"/>
      <c r="Z25" s="373" t="s">
        <v>3298</v>
      </c>
      <c r="AA25" s="373"/>
      <c r="AB25" s="373" t="s">
        <v>3298</v>
      </c>
      <c r="AC25" s="373"/>
      <c r="AD25" s="373" t="s">
        <v>3318</v>
      </c>
      <c r="AE25" s="373"/>
      <c r="AF25" s="373" t="s">
        <v>3298</v>
      </c>
      <c r="AG25" s="373"/>
      <c r="AH25" s="373" t="s">
        <v>3298</v>
      </c>
      <c r="AI25" s="373"/>
      <c r="AJ25" s="373" t="s">
        <v>87</v>
      </c>
      <c r="AK25" s="373"/>
      <c r="AL25" s="440" t="s">
        <v>3319</v>
      </c>
      <c r="AM25" s="441"/>
      <c r="AN25" s="441"/>
      <c r="AO25" s="442"/>
      <c r="AP25" s="446" t="s">
        <v>17</v>
      </c>
      <c r="AQ25" s="446"/>
      <c r="AR25" s="446"/>
      <c r="AS25" s="373" t="s">
        <v>3298</v>
      </c>
      <c r="AT25" s="373"/>
      <c r="AU25" s="373" t="s">
        <v>3298</v>
      </c>
      <c r="AV25" s="373"/>
      <c r="AW25" s="373" t="s">
        <v>18</v>
      </c>
      <c r="AX25" s="373"/>
      <c r="AY25" s="373" t="s">
        <v>3298</v>
      </c>
      <c r="AZ25" s="373"/>
      <c r="BA25" s="373" t="s">
        <v>3298</v>
      </c>
      <c r="BB25" s="373"/>
      <c r="BC25" s="373" t="s">
        <v>3318</v>
      </c>
      <c r="BD25" s="373"/>
      <c r="BE25" s="373" t="s">
        <v>3298</v>
      </c>
      <c r="BF25" s="373"/>
      <c r="BG25" s="373" t="s">
        <v>3298</v>
      </c>
      <c r="BH25" s="373"/>
      <c r="BI25" s="373" t="s">
        <v>87</v>
      </c>
      <c r="BJ25" s="374"/>
      <c r="BK25" s="440" t="s">
        <v>3320</v>
      </c>
      <c r="BL25" s="441"/>
      <c r="BM25" s="441"/>
      <c r="BN25" s="442"/>
      <c r="BO25" s="373" t="s">
        <v>3298</v>
      </c>
      <c r="BP25" s="373"/>
      <c r="BQ25" s="373" t="s">
        <v>3298</v>
      </c>
      <c r="BR25" s="374"/>
      <c r="BS25" s="443" t="s">
        <v>3321</v>
      </c>
      <c r="BT25" s="444"/>
      <c r="BU25" s="444"/>
      <c r="BV25" s="445"/>
      <c r="BW25" s="373" t="s">
        <v>3298</v>
      </c>
      <c r="BX25" s="373"/>
      <c r="BY25" s="373" t="s">
        <v>3298</v>
      </c>
      <c r="BZ25" s="374"/>
      <c r="CB25" s="187"/>
    </row>
    <row r="26" spans="2:80" ht="15.75" customHeight="1" thickBot="1">
      <c r="B26" s="188"/>
      <c r="CB26" s="187"/>
    </row>
    <row r="27" spans="2:80" ht="16.7" customHeight="1" thickBot="1">
      <c r="B27" s="188"/>
      <c r="D27" s="380" t="s">
        <v>3322</v>
      </c>
      <c r="E27" s="381"/>
      <c r="F27" s="431" t="s">
        <v>3323</v>
      </c>
      <c r="G27" s="432"/>
      <c r="H27" s="432"/>
      <c r="I27" s="432"/>
      <c r="J27" s="432"/>
      <c r="K27" s="432"/>
      <c r="L27" s="432"/>
      <c r="M27" s="432"/>
      <c r="N27" s="432"/>
      <c r="O27" s="432"/>
      <c r="P27" s="432"/>
      <c r="Q27" s="432"/>
      <c r="R27" s="432"/>
      <c r="S27" s="432"/>
      <c r="T27" s="432"/>
      <c r="U27" s="432"/>
      <c r="V27" s="433"/>
      <c r="W27" s="432" t="s">
        <v>3324</v>
      </c>
      <c r="X27" s="432"/>
      <c r="Y27" s="432"/>
      <c r="Z27" s="432"/>
      <c r="AA27" s="432"/>
      <c r="AB27" s="432"/>
      <c r="AC27" s="432"/>
      <c r="AD27" s="432"/>
      <c r="AE27" s="432"/>
      <c r="AF27" s="432"/>
      <c r="AG27" s="432"/>
      <c r="AH27" s="433"/>
      <c r="AI27" s="434" t="s">
        <v>3325</v>
      </c>
      <c r="AJ27" s="435"/>
      <c r="AK27" s="435"/>
      <c r="AL27" s="435"/>
      <c r="AM27" s="435"/>
      <c r="AN27" s="435"/>
      <c r="AO27" s="435"/>
      <c r="AP27" s="436"/>
      <c r="AQ27" s="437" t="s">
        <v>3326</v>
      </c>
      <c r="AR27" s="435"/>
      <c r="AS27" s="435"/>
      <c r="AT27" s="438"/>
      <c r="AU27" s="437" t="s">
        <v>3327</v>
      </c>
      <c r="AV27" s="435"/>
      <c r="AW27" s="435"/>
      <c r="AX27" s="435"/>
      <c r="AY27" s="435"/>
      <c r="AZ27" s="435"/>
      <c r="BA27" s="435"/>
      <c r="BB27" s="435"/>
      <c r="BC27" s="435"/>
      <c r="BD27" s="436"/>
      <c r="BE27" s="431" t="s">
        <v>3328</v>
      </c>
      <c r="BF27" s="432"/>
      <c r="BG27" s="432"/>
      <c r="BH27" s="432"/>
      <c r="BI27" s="432"/>
      <c r="BJ27" s="432"/>
      <c r="BK27" s="432"/>
      <c r="BL27" s="432"/>
      <c r="BM27" s="432"/>
      <c r="BN27" s="432"/>
      <c r="BO27" s="432"/>
      <c r="BP27" s="432"/>
      <c r="BQ27" s="432"/>
      <c r="BR27" s="432"/>
      <c r="BS27" s="432"/>
      <c r="BT27" s="432"/>
      <c r="BU27" s="432"/>
      <c r="BV27" s="432"/>
      <c r="BW27" s="432"/>
      <c r="BX27" s="432"/>
      <c r="BY27" s="432"/>
      <c r="BZ27" s="433"/>
      <c r="CB27" s="187"/>
    </row>
    <row r="28" spans="2:80" ht="16.7" customHeight="1">
      <c r="B28" s="188"/>
      <c r="D28" s="382"/>
      <c r="E28" s="383"/>
      <c r="F28" s="419" t="s">
        <v>3329</v>
      </c>
      <c r="G28" s="420"/>
      <c r="H28" s="420"/>
      <c r="I28" s="420"/>
      <c r="J28" s="420"/>
      <c r="K28" s="420"/>
      <c r="L28" s="420"/>
      <c r="M28" s="420"/>
      <c r="N28" s="420"/>
      <c r="O28" s="420"/>
      <c r="P28" s="420"/>
      <c r="Q28" s="420"/>
      <c r="R28" s="420"/>
      <c r="S28" s="420"/>
      <c r="T28" s="420"/>
      <c r="U28" s="420"/>
      <c r="V28" s="421"/>
      <c r="W28" s="439">
        <v>3</v>
      </c>
      <c r="X28" s="428"/>
      <c r="Y28" s="428">
        <v>3</v>
      </c>
      <c r="Z28" s="428"/>
      <c r="AA28" s="428">
        <v>1</v>
      </c>
      <c r="AB28" s="428"/>
      <c r="AC28" s="428">
        <v>1</v>
      </c>
      <c r="AD28" s="428"/>
      <c r="AE28" s="428">
        <v>6</v>
      </c>
      <c r="AF28" s="428"/>
      <c r="AG28" s="428">
        <v>1</v>
      </c>
      <c r="AH28" s="429"/>
      <c r="AI28" s="430">
        <v>0</v>
      </c>
      <c r="AJ28" s="423"/>
      <c r="AK28" s="423">
        <v>2</v>
      </c>
      <c r="AL28" s="423"/>
      <c r="AM28" s="423">
        <v>9</v>
      </c>
      <c r="AN28" s="423"/>
      <c r="AO28" s="423">
        <v>2</v>
      </c>
      <c r="AP28" s="424"/>
      <c r="AQ28" s="427">
        <v>2</v>
      </c>
      <c r="AR28" s="428"/>
      <c r="AS28" s="428">
        <v>0</v>
      </c>
      <c r="AT28" s="429"/>
      <c r="AU28" s="425">
        <v>0</v>
      </c>
      <c r="AV28" s="423"/>
      <c r="AW28" s="423">
        <v>5</v>
      </c>
      <c r="AX28" s="423"/>
      <c r="AY28" s="423">
        <v>8</v>
      </c>
      <c r="AZ28" s="423"/>
      <c r="BA28" s="423">
        <v>4</v>
      </c>
      <c r="BB28" s="423"/>
      <c r="BC28" s="423">
        <v>0</v>
      </c>
      <c r="BD28" s="424"/>
      <c r="BE28" s="425"/>
      <c r="BF28" s="423"/>
      <c r="BG28" s="423"/>
      <c r="BH28" s="423"/>
      <c r="BI28" s="423"/>
      <c r="BJ28" s="423"/>
      <c r="BK28" s="423"/>
      <c r="BL28" s="423"/>
      <c r="BM28" s="423"/>
      <c r="BN28" s="423"/>
      <c r="BO28" s="423"/>
      <c r="BP28" s="423"/>
      <c r="BQ28" s="423"/>
      <c r="BR28" s="423"/>
      <c r="BS28" s="423"/>
      <c r="BT28" s="423"/>
      <c r="BU28" s="423"/>
      <c r="BV28" s="423"/>
      <c r="BW28" s="423"/>
      <c r="BX28" s="423"/>
      <c r="BY28" s="423"/>
      <c r="BZ28" s="426"/>
      <c r="CB28" s="187"/>
    </row>
    <row r="29" spans="2:80" ht="16.7" customHeight="1">
      <c r="B29" s="188"/>
      <c r="D29" s="382"/>
      <c r="E29" s="383"/>
      <c r="F29" s="419" t="s">
        <v>3330</v>
      </c>
      <c r="G29" s="420"/>
      <c r="H29" s="420"/>
      <c r="I29" s="420"/>
      <c r="J29" s="420"/>
      <c r="K29" s="420"/>
      <c r="L29" s="420"/>
      <c r="M29" s="420"/>
      <c r="N29" s="420"/>
      <c r="O29" s="420"/>
      <c r="P29" s="420"/>
      <c r="Q29" s="420"/>
      <c r="R29" s="420"/>
      <c r="S29" s="420"/>
      <c r="T29" s="420"/>
      <c r="U29" s="420"/>
      <c r="V29" s="421"/>
      <c r="W29" s="422">
        <v>3</v>
      </c>
      <c r="X29" s="417"/>
      <c r="Y29" s="417">
        <v>3</v>
      </c>
      <c r="Z29" s="417"/>
      <c r="AA29" s="417">
        <v>1</v>
      </c>
      <c r="AB29" s="417"/>
      <c r="AC29" s="417">
        <v>5</v>
      </c>
      <c r="AD29" s="417"/>
      <c r="AE29" s="417">
        <v>6</v>
      </c>
      <c r="AF29" s="417"/>
      <c r="AG29" s="417">
        <v>1</v>
      </c>
      <c r="AH29" s="418"/>
      <c r="AI29" s="368">
        <v>0</v>
      </c>
      <c r="AJ29" s="352"/>
      <c r="AK29" s="352">
        <v>3</v>
      </c>
      <c r="AL29" s="352"/>
      <c r="AM29" s="352">
        <v>2</v>
      </c>
      <c r="AN29" s="352"/>
      <c r="AO29" s="352">
        <v>2</v>
      </c>
      <c r="AP29" s="372"/>
      <c r="AQ29" s="416">
        <v>0</v>
      </c>
      <c r="AR29" s="417"/>
      <c r="AS29" s="417">
        <v>5</v>
      </c>
      <c r="AT29" s="418"/>
      <c r="AU29" s="356">
        <v>0</v>
      </c>
      <c r="AV29" s="352"/>
      <c r="AW29" s="352">
        <v>1</v>
      </c>
      <c r="AX29" s="352"/>
      <c r="AY29" s="352">
        <v>6</v>
      </c>
      <c r="AZ29" s="352"/>
      <c r="BA29" s="352">
        <v>1</v>
      </c>
      <c r="BB29" s="352"/>
      <c r="BC29" s="352">
        <v>0</v>
      </c>
      <c r="BD29" s="372"/>
      <c r="BE29" s="356"/>
      <c r="BF29" s="352"/>
      <c r="BG29" s="352"/>
      <c r="BH29" s="352"/>
      <c r="BI29" s="352"/>
      <c r="BJ29" s="352"/>
      <c r="BK29" s="352"/>
      <c r="BL29" s="352"/>
      <c r="BM29" s="352"/>
      <c r="BN29" s="352"/>
      <c r="BO29" s="352"/>
      <c r="BP29" s="352"/>
      <c r="BQ29" s="352"/>
      <c r="BR29" s="352"/>
      <c r="BS29" s="352"/>
      <c r="BT29" s="352"/>
      <c r="BU29" s="352"/>
      <c r="BV29" s="352"/>
      <c r="BW29" s="352"/>
      <c r="BX29" s="352"/>
      <c r="BY29" s="352"/>
      <c r="BZ29" s="370"/>
      <c r="CB29" s="187"/>
    </row>
    <row r="30" spans="2:80" ht="16.7" customHeight="1">
      <c r="B30" s="188"/>
      <c r="D30" s="382"/>
      <c r="E30" s="383"/>
      <c r="F30" s="413" t="s">
        <v>3331</v>
      </c>
      <c r="G30" s="414"/>
      <c r="H30" s="414"/>
      <c r="I30" s="414"/>
      <c r="J30" s="414"/>
      <c r="K30" s="414"/>
      <c r="L30" s="414"/>
      <c r="M30" s="414"/>
      <c r="N30" s="414"/>
      <c r="O30" s="414"/>
      <c r="P30" s="414"/>
      <c r="Q30" s="414"/>
      <c r="R30" s="414"/>
      <c r="S30" s="414"/>
      <c r="T30" s="414"/>
      <c r="U30" s="414"/>
      <c r="V30" s="415"/>
      <c r="W30" s="368">
        <v>3</v>
      </c>
      <c r="X30" s="352"/>
      <c r="Y30" s="352">
        <v>3</v>
      </c>
      <c r="Z30" s="352"/>
      <c r="AA30" s="352">
        <v>6</v>
      </c>
      <c r="AB30" s="352"/>
      <c r="AC30" s="352">
        <v>0</v>
      </c>
      <c r="AD30" s="352"/>
      <c r="AE30" s="352">
        <v>3</v>
      </c>
      <c r="AF30" s="352"/>
      <c r="AG30" s="352">
        <v>7</v>
      </c>
      <c r="AH30" s="370"/>
      <c r="AI30" s="368">
        <v>0</v>
      </c>
      <c r="AJ30" s="352"/>
      <c r="AK30" s="352">
        <v>0</v>
      </c>
      <c r="AL30" s="352"/>
      <c r="AM30" s="352">
        <v>1</v>
      </c>
      <c r="AN30" s="352"/>
      <c r="AO30" s="352">
        <v>0</v>
      </c>
      <c r="AP30" s="372"/>
      <c r="AQ30" s="356">
        <v>2</v>
      </c>
      <c r="AR30" s="352"/>
      <c r="AS30" s="352">
        <v>5</v>
      </c>
      <c r="AT30" s="370"/>
      <c r="AU30" s="356">
        <v>0</v>
      </c>
      <c r="AV30" s="352"/>
      <c r="AW30" s="352">
        <v>0</v>
      </c>
      <c r="AX30" s="352"/>
      <c r="AY30" s="352">
        <v>2</v>
      </c>
      <c r="AZ30" s="352"/>
      <c r="BA30" s="352">
        <v>5</v>
      </c>
      <c r="BB30" s="352"/>
      <c r="BC30" s="352">
        <v>0</v>
      </c>
      <c r="BD30" s="372"/>
      <c r="BE30" s="356"/>
      <c r="BF30" s="352"/>
      <c r="BG30" s="352"/>
      <c r="BH30" s="352"/>
      <c r="BI30" s="352"/>
      <c r="BJ30" s="352"/>
      <c r="BK30" s="352"/>
      <c r="BL30" s="352"/>
      <c r="BM30" s="352"/>
      <c r="BN30" s="352"/>
      <c r="BO30" s="352"/>
      <c r="BP30" s="352"/>
      <c r="BQ30" s="352"/>
      <c r="BR30" s="352"/>
      <c r="BS30" s="352"/>
      <c r="BT30" s="352"/>
      <c r="BU30" s="352"/>
      <c r="BV30" s="352"/>
      <c r="BW30" s="352"/>
      <c r="BX30" s="352"/>
      <c r="BY30" s="352"/>
      <c r="BZ30" s="370"/>
      <c r="CB30" s="187"/>
    </row>
    <row r="31" spans="2:80" ht="16.7" customHeight="1">
      <c r="B31" s="188"/>
      <c r="D31" s="382"/>
      <c r="E31" s="383"/>
      <c r="F31" s="419" t="s">
        <v>3332</v>
      </c>
      <c r="G31" s="420"/>
      <c r="H31" s="420"/>
      <c r="I31" s="420"/>
      <c r="J31" s="420"/>
      <c r="K31" s="420"/>
      <c r="L31" s="420"/>
      <c r="M31" s="420"/>
      <c r="N31" s="420"/>
      <c r="O31" s="420"/>
      <c r="P31" s="420"/>
      <c r="Q31" s="420"/>
      <c r="R31" s="420"/>
      <c r="S31" s="420"/>
      <c r="T31" s="420"/>
      <c r="U31" s="420"/>
      <c r="V31" s="421"/>
      <c r="W31" s="422">
        <v>3</v>
      </c>
      <c r="X31" s="417"/>
      <c r="Y31" s="417">
        <v>3</v>
      </c>
      <c r="Z31" s="417"/>
      <c r="AA31" s="417">
        <v>5</v>
      </c>
      <c r="AB31" s="417"/>
      <c r="AC31" s="417">
        <v>6</v>
      </c>
      <c r="AD31" s="417"/>
      <c r="AE31" s="417">
        <v>2</v>
      </c>
      <c r="AF31" s="417"/>
      <c r="AG31" s="417">
        <v>0</v>
      </c>
      <c r="AH31" s="418"/>
      <c r="AI31" s="368">
        <v>0</v>
      </c>
      <c r="AJ31" s="352"/>
      <c r="AK31" s="352">
        <v>3</v>
      </c>
      <c r="AL31" s="352"/>
      <c r="AM31" s="352">
        <v>3</v>
      </c>
      <c r="AN31" s="352"/>
      <c r="AO31" s="352">
        <v>6</v>
      </c>
      <c r="AP31" s="372"/>
      <c r="AQ31" s="416">
        <v>1</v>
      </c>
      <c r="AR31" s="417"/>
      <c r="AS31" s="417">
        <v>8</v>
      </c>
      <c r="AT31" s="418"/>
      <c r="AU31" s="356">
        <v>0</v>
      </c>
      <c r="AV31" s="352"/>
      <c r="AW31" s="352">
        <v>6</v>
      </c>
      <c r="AX31" s="352"/>
      <c r="AY31" s="352">
        <v>3</v>
      </c>
      <c r="AZ31" s="352"/>
      <c r="BA31" s="352">
        <v>8</v>
      </c>
      <c r="BB31" s="352"/>
      <c r="BC31" s="352">
        <v>4</v>
      </c>
      <c r="BD31" s="372"/>
      <c r="BE31" s="356"/>
      <c r="BF31" s="352"/>
      <c r="BG31" s="352"/>
      <c r="BH31" s="352"/>
      <c r="BI31" s="352"/>
      <c r="BJ31" s="352"/>
      <c r="BK31" s="352"/>
      <c r="BL31" s="352"/>
      <c r="BM31" s="352"/>
      <c r="BN31" s="352"/>
      <c r="BO31" s="352"/>
      <c r="BP31" s="352"/>
      <c r="BQ31" s="352"/>
      <c r="BR31" s="352"/>
      <c r="BS31" s="352"/>
      <c r="BT31" s="352"/>
      <c r="BU31" s="352"/>
      <c r="BV31" s="352"/>
      <c r="BW31" s="352"/>
      <c r="BX31" s="352"/>
      <c r="BY31" s="352"/>
      <c r="BZ31" s="370"/>
      <c r="CB31" s="187"/>
    </row>
    <row r="32" spans="2:80" ht="16.7" customHeight="1">
      <c r="B32" s="188"/>
      <c r="D32" s="382"/>
      <c r="E32" s="383"/>
      <c r="F32" s="413" t="s">
        <v>3333</v>
      </c>
      <c r="G32" s="414"/>
      <c r="H32" s="414"/>
      <c r="I32" s="414"/>
      <c r="J32" s="414"/>
      <c r="K32" s="414"/>
      <c r="L32" s="414"/>
      <c r="M32" s="414"/>
      <c r="N32" s="414"/>
      <c r="O32" s="414"/>
      <c r="P32" s="414"/>
      <c r="Q32" s="414"/>
      <c r="R32" s="414"/>
      <c r="S32" s="414"/>
      <c r="T32" s="414"/>
      <c r="U32" s="414"/>
      <c r="V32" s="415"/>
      <c r="W32" s="368">
        <v>3</v>
      </c>
      <c r="X32" s="352"/>
      <c r="Y32" s="352">
        <v>3</v>
      </c>
      <c r="Z32" s="352"/>
      <c r="AA32" s="352">
        <v>5</v>
      </c>
      <c r="AB32" s="352"/>
      <c r="AC32" s="352">
        <v>6</v>
      </c>
      <c r="AD32" s="352"/>
      <c r="AE32" s="352">
        <v>4</v>
      </c>
      <c r="AF32" s="352"/>
      <c r="AG32" s="352">
        <v>0</v>
      </c>
      <c r="AH32" s="370"/>
      <c r="AI32" s="368">
        <v>0</v>
      </c>
      <c r="AJ32" s="352"/>
      <c r="AK32" s="352">
        <v>0</v>
      </c>
      <c r="AL32" s="352"/>
      <c r="AM32" s="352">
        <v>1</v>
      </c>
      <c r="AN32" s="352"/>
      <c r="AO32" s="352">
        <v>0</v>
      </c>
      <c r="AP32" s="372"/>
      <c r="AQ32" s="356">
        <v>0</v>
      </c>
      <c r="AR32" s="352"/>
      <c r="AS32" s="352">
        <v>7</v>
      </c>
      <c r="AT32" s="370"/>
      <c r="AU32" s="356">
        <v>0</v>
      </c>
      <c r="AV32" s="352"/>
      <c r="AW32" s="352">
        <v>0</v>
      </c>
      <c r="AX32" s="352"/>
      <c r="AY32" s="352">
        <v>0</v>
      </c>
      <c r="AZ32" s="352"/>
      <c r="BA32" s="352">
        <v>7</v>
      </c>
      <c r="BB32" s="352"/>
      <c r="BC32" s="352">
        <v>0</v>
      </c>
      <c r="BD32" s="372"/>
      <c r="BE32" s="356"/>
      <c r="BF32" s="352"/>
      <c r="BG32" s="352"/>
      <c r="BH32" s="352"/>
      <c r="BI32" s="352"/>
      <c r="BJ32" s="352"/>
      <c r="BK32" s="352"/>
      <c r="BL32" s="352"/>
      <c r="BM32" s="352"/>
      <c r="BN32" s="352"/>
      <c r="BO32" s="352"/>
      <c r="BP32" s="352"/>
      <c r="BQ32" s="352"/>
      <c r="BR32" s="352"/>
      <c r="BS32" s="352"/>
      <c r="BT32" s="352"/>
      <c r="BU32" s="352"/>
      <c r="BV32" s="352"/>
      <c r="BW32" s="352"/>
      <c r="BX32" s="352"/>
      <c r="BY32" s="352"/>
      <c r="BZ32" s="370"/>
      <c r="CB32" s="187"/>
    </row>
    <row r="33" spans="2:80" ht="16.7" customHeight="1">
      <c r="B33" s="188"/>
      <c r="D33" s="382"/>
      <c r="E33" s="383"/>
      <c r="F33" s="413"/>
      <c r="G33" s="414"/>
      <c r="H33" s="414"/>
      <c r="I33" s="414"/>
      <c r="J33" s="414"/>
      <c r="K33" s="414"/>
      <c r="L33" s="414"/>
      <c r="M33" s="414"/>
      <c r="N33" s="414"/>
      <c r="O33" s="414"/>
      <c r="P33" s="414"/>
      <c r="Q33" s="414"/>
      <c r="R33" s="414"/>
      <c r="S33" s="414"/>
      <c r="T33" s="414"/>
      <c r="U33" s="414"/>
      <c r="V33" s="415"/>
      <c r="W33" s="368"/>
      <c r="X33" s="352"/>
      <c r="Y33" s="352"/>
      <c r="Z33" s="352"/>
      <c r="AA33" s="352"/>
      <c r="AB33" s="352"/>
      <c r="AC33" s="352"/>
      <c r="AD33" s="352"/>
      <c r="AE33" s="352"/>
      <c r="AF33" s="352"/>
      <c r="AG33" s="352"/>
      <c r="AH33" s="370"/>
      <c r="AI33" s="368"/>
      <c r="AJ33" s="352"/>
      <c r="AK33" s="352"/>
      <c r="AL33" s="352"/>
      <c r="AM33" s="352"/>
      <c r="AN33" s="352"/>
      <c r="AO33" s="352"/>
      <c r="AP33" s="372"/>
      <c r="AQ33" s="356"/>
      <c r="AR33" s="352"/>
      <c r="AS33" s="352"/>
      <c r="AT33" s="370"/>
      <c r="AU33" s="356"/>
      <c r="AV33" s="352"/>
      <c r="AW33" s="352"/>
      <c r="AX33" s="352"/>
      <c r="AY33" s="352"/>
      <c r="AZ33" s="352"/>
      <c r="BA33" s="352"/>
      <c r="BB33" s="352"/>
      <c r="BC33" s="352"/>
      <c r="BD33" s="372"/>
      <c r="BE33" s="356"/>
      <c r="BF33" s="352"/>
      <c r="BG33" s="352"/>
      <c r="BH33" s="352"/>
      <c r="BI33" s="352"/>
      <c r="BJ33" s="352"/>
      <c r="BK33" s="352"/>
      <c r="BL33" s="352"/>
      <c r="BM33" s="352"/>
      <c r="BN33" s="352"/>
      <c r="BO33" s="352"/>
      <c r="BP33" s="352"/>
      <c r="BQ33" s="352"/>
      <c r="BR33" s="352"/>
      <c r="BS33" s="352"/>
      <c r="BT33" s="352"/>
      <c r="BU33" s="352"/>
      <c r="BV33" s="352"/>
      <c r="BW33" s="352"/>
      <c r="BX33" s="352"/>
      <c r="BY33" s="352"/>
      <c r="BZ33" s="370"/>
      <c r="CB33" s="187"/>
    </row>
    <row r="34" spans="2:80" ht="16.7" customHeight="1">
      <c r="B34" s="188"/>
      <c r="D34" s="382"/>
      <c r="E34" s="383"/>
      <c r="F34" s="413"/>
      <c r="G34" s="414"/>
      <c r="H34" s="414"/>
      <c r="I34" s="414"/>
      <c r="J34" s="414"/>
      <c r="K34" s="414"/>
      <c r="L34" s="414"/>
      <c r="M34" s="414"/>
      <c r="N34" s="414"/>
      <c r="O34" s="414"/>
      <c r="P34" s="414"/>
      <c r="Q34" s="414"/>
      <c r="R34" s="414"/>
      <c r="S34" s="414"/>
      <c r="T34" s="414"/>
      <c r="U34" s="414"/>
      <c r="V34" s="415"/>
      <c r="W34" s="368"/>
      <c r="X34" s="352"/>
      <c r="Y34" s="352"/>
      <c r="Z34" s="352"/>
      <c r="AA34" s="352"/>
      <c r="AB34" s="352"/>
      <c r="AC34" s="352"/>
      <c r="AD34" s="352"/>
      <c r="AE34" s="352"/>
      <c r="AF34" s="352"/>
      <c r="AG34" s="352"/>
      <c r="AH34" s="370"/>
      <c r="AI34" s="368"/>
      <c r="AJ34" s="352"/>
      <c r="AK34" s="352"/>
      <c r="AL34" s="352"/>
      <c r="AM34" s="352"/>
      <c r="AN34" s="352"/>
      <c r="AO34" s="352"/>
      <c r="AP34" s="372"/>
      <c r="AQ34" s="356"/>
      <c r="AR34" s="352"/>
      <c r="AS34" s="352"/>
      <c r="AT34" s="370"/>
      <c r="AU34" s="356"/>
      <c r="AV34" s="352"/>
      <c r="AW34" s="352"/>
      <c r="AX34" s="352"/>
      <c r="AY34" s="352"/>
      <c r="AZ34" s="352"/>
      <c r="BA34" s="352"/>
      <c r="BB34" s="352"/>
      <c r="BC34" s="352"/>
      <c r="BD34" s="372"/>
      <c r="BE34" s="356"/>
      <c r="BF34" s="352"/>
      <c r="BG34" s="352"/>
      <c r="BH34" s="352"/>
      <c r="BI34" s="352"/>
      <c r="BJ34" s="352"/>
      <c r="BK34" s="352"/>
      <c r="BL34" s="352"/>
      <c r="BM34" s="352"/>
      <c r="BN34" s="352"/>
      <c r="BO34" s="352"/>
      <c r="BP34" s="352"/>
      <c r="BQ34" s="352"/>
      <c r="BR34" s="352"/>
      <c r="BS34" s="352"/>
      <c r="BT34" s="352"/>
      <c r="BU34" s="352"/>
      <c r="BV34" s="352"/>
      <c r="BW34" s="352"/>
      <c r="BX34" s="352"/>
      <c r="BY34" s="352"/>
      <c r="BZ34" s="370"/>
      <c r="CB34" s="187"/>
    </row>
    <row r="35" spans="2:80" ht="16.7" customHeight="1">
      <c r="B35" s="188"/>
      <c r="D35" s="382"/>
      <c r="E35" s="383"/>
      <c r="F35" s="413"/>
      <c r="G35" s="414"/>
      <c r="H35" s="414"/>
      <c r="I35" s="414"/>
      <c r="J35" s="414"/>
      <c r="K35" s="414"/>
      <c r="L35" s="414"/>
      <c r="M35" s="414"/>
      <c r="N35" s="414"/>
      <c r="O35" s="414"/>
      <c r="P35" s="414"/>
      <c r="Q35" s="414"/>
      <c r="R35" s="414"/>
      <c r="S35" s="414"/>
      <c r="T35" s="414"/>
      <c r="U35" s="414"/>
      <c r="V35" s="415"/>
      <c r="W35" s="368"/>
      <c r="X35" s="352"/>
      <c r="Y35" s="352"/>
      <c r="Z35" s="352"/>
      <c r="AA35" s="352"/>
      <c r="AB35" s="352"/>
      <c r="AC35" s="352"/>
      <c r="AD35" s="352"/>
      <c r="AE35" s="352"/>
      <c r="AF35" s="352"/>
      <c r="AG35" s="352"/>
      <c r="AH35" s="370"/>
      <c r="AI35" s="368"/>
      <c r="AJ35" s="352"/>
      <c r="AK35" s="352"/>
      <c r="AL35" s="352"/>
      <c r="AM35" s="352"/>
      <c r="AN35" s="352"/>
      <c r="AO35" s="352"/>
      <c r="AP35" s="372"/>
      <c r="AQ35" s="356"/>
      <c r="AR35" s="352"/>
      <c r="AS35" s="352"/>
      <c r="AT35" s="370"/>
      <c r="AU35" s="356"/>
      <c r="AV35" s="352"/>
      <c r="AW35" s="352"/>
      <c r="AX35" s="352"/>
      <c r="AY35" s="352"/>
      <c r="AZ35" s="352"/>
      <c r="BA35" s="352"/>
      <c r="BB35" s="352"/>
      <c r="BC35" s="352"/>
      <c r="BD35" s="372"/>
      <c r="BE35" s="356"/>
      <c r="BF35" s="352"/>
      <c r="BG35" s="352"/>
      <c r="BH35" s="352"/>
      <c r="BI35" s="352"/>
      <c r="BJ35" s="352"/>
      <c r="BK35" s="352"/>
      <c r="BL35" s="352"/>
      <c r="BM35" s="352"/>
      <c r="BN35" s="352"/>
      <c r="BO35" s="352"/>
      <c r="BP35" s="352"/>
      <c r="BQ35" s="352"/>
      <c r="BR35" s="352"/>
      <c r="BS35" s="352"/>
      <c r="BT35" s="352"/>
      <c r="BU35" s="352"/>
      <c r="BV35" s="352"/>
      <c r="BW35" s="352"/>
      <c r="BX35" s="352"/>
      <c r="BY35" s="352"/>
      <c r="BZ35" s="370"/>
      <c r="CB35" s="187"/>
    </row>
    <row r="36" spans="2:80" ht="16.7" customHeight="1">
      <c r="B36" s="188"/>
      <c r="D36" s="382"/>
      <c r="E36" s="383"/>
      <c r="F36" s="413"/>
      <c r="G36" s="414"/>
      <c r="H36" s="414"/>
      <c r="I36" s="414"/>
      <c r="J36" s="414"/>
      <c r="K36" s="414"/>
      <c r="L36" s="414"/>
      <c r="M36" s="414"/>
      <c r="N36" s="414"/>
      <c r="O36" s="414"/>
      <c r="P36" s="414"/>
      <c r="Q36" s="414"/>
      <c r="R36" s="414"/>
      <c r="S36" s="414"/>
      <c r="T36" s="414"/>
      <c r="U36" s="414"/>
      <c r="V36" s="415"/>
      <c r="W36" s="368"/>
      <c r="X36" s="352"/>
      <c r="Y36" s="352"/>
      <c r="Z36" s="352"/>
      <c r="AA36" s="352"/>
      <c r="AB36" s="352"/>
      <c r="AC36" s="352"/>
      <c r="AD36" s="352"/>
      <c r="AE36" s="352"/>
      <c r="AF36" s="352"/>
      <c r="AG36" s="352"/>
      <c r="AH36" s="370"/>
      <c r="AI36" s="368"/>
      <c r="AJ36" s="352"/>
      <c r="AK36" s="352"/>
      <c r="AL36" s="352"/>
      <c r="AM36" s="352"/>
      <c r="AN36" s="352"/>
      <c r="AO36" s="352"/>
      <c r="AP36" s="372"/>
      <c r="AQ36" s="356"/>
      <c r="AR36" s="352"/>
      <c r="AS36" s="352"/>
      <c r="AT36" s="370"/>
      <c r="AU36" s="356"/>
      <c r="AV36" s="352"/>
      <c r="AW36" s="352"/>
      <c r="AX36" s="352"/>
      <c r="AY36" s="352"/>
      <c r="AZ36" s="352"/>
      <c r="BA36" s="352"/>
      <c r="BB36" s="352"/>
      <c r="BC36" s="352"/>
      <c r="BD36" s="372"/>
      <c r="BE36" s="356"/>
      <c r="BF36" s="352"/>
      <c r="BG36" s="352"/>
      <c r="BH36" s="352"/>
      <c r="BI36" s="352"/>
      <c r="BJ36" s="352"/>
      <c r="BK36" s="352"/>
      <c r="BL36" s="352"/>
      <c r="BM36" s="352"/>
      <c r="BN36" s="352"/>
      <c r="BO36" s="352"/>
      <c r="BP36" s="352"/>
      <c r="BQ36" s="352"/>
      <c r="BR36" s="352"/>
      <c r="BS36" s="352"/>
      <c r="BT36" s="352"/>
      <c r="BU36" s="352"/>
      <c r="BV36" s="352"/>
      <c r="BW36" s="352"/>
      <c r="BX36" s="352"/>
      <c r="BY36" s="352"/>
      <c r="BZ36" s="370"/>
      <c r="CB36" s="187"/>
    </row>
    <row r="37" spans="2:80" ht="16.7" customHeight="1" thickBot="1">
      <c r="B37" s="188"/>
      <c r="D37" s="384"/>
      <c r="E37" s="385"/>
      <c r="F37" s="409"/>
      <c r="G37" s="410"/>
      <c r="H37" s="410"/>
      <c r="I37" s="410"/>
      <c r="J37" s="410"/>
      <c r="K37" s="410"/>
      <c r="L37" s="410"/>
      <c r="M37" s="410"/>
      <c r="N37" s="410"/>
      <c r="O37" s="410"/>
      <c r="P37" s="410"/>
      <c r="Q37" s="410"/>
      <c r="R37" s="410"/>
      <c r="S37" s="410"/>
      <c r="T37" s="410"/>
      <c r="U37" s="410"/>
      <c r="V37" s="411"/>
      <c r="W37" s="318"/>
      <c r="X37" s="305"/>
      <c r="Y37" s="305"/>
      <c r="Z37" s="305"/>
      <c r="AA37" s="305"/>
      <c r="AB37" s="305"/>
      <c r="AC37" s="305"/>
      <c r="AD37" s="305"/>
      <c r="AE37" s="305"/>
      <c r="AF37" s="305"/>
      <c r="AG37" s="305"/>
      <c r="AH37" s="306"/>
      <c r="AI37" s="318"/>
      <c r="AJ37" s="305"/>
      <c r="AK37" s="305"/>
      <c r="AL37" s="305"/>
      <c r="AM37" s="305"/>
      <c r="AN37" s="305"/>
      <c r="AO37" s="305"/>
      <c r="AP37" s="329"/>
      <c r="AQ37" s="312"/>
      <c r="AR37" s="305"/>
      <c r="AS37" s="305"/>
      <c r="AT37" s="306"/>
      <c r="AU37" s="312"/>
      <c r="AV37" s="305"/>
      <c r="AW37" s="305"/>
      <c r="AX37" s="305"/>
      <c r="AY37" s="305"/>
      <c r="AZ37" s="305"/>
      <c r="BA37" s="305"/>
      <c r="BB37" s="305"/>
      <c r="BC37" s="305"/>
      <c r="BD37" s="329"/>
      <c r="BE37" s="312"/>
      <c r="BF37" s="305"/>
      <c r="BG37" s="305"/>
      <c r="BH37" s="305"/>
      <c r="BI37" s="305"/>
      <c r="BJ37" s="305"/>
      <c r="BK37" s="305"/>
      <c r="BL37" s="305"/>
      <c r="BM37" s="305"/>
      <c r="BN37" s="305"/>
      <c r="BO37" s="305"/>
      <c r="BP37" s="305"/>
      <c r="BQ37" s="305"/>
      <c r="BR37" s="305"/>
      <c r="BS37" s="305"/>
      <c r="BT37" s="305"/>
      <c r="BU37" s="305"/>
      <c r="BV37" s="305"/>
      <c r="BW37" s="305"/>
      <c r="BX37" s="305"/>
      <c r="BY37" s="305"/>
      <c r="BZ37" s="306"/>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02" t="s">
        <v>3334</v>
      </c>
      <c r="E39" s="403"/>
      <c r="F39" s="403"/>
      <c r="G39" s="403"/>
      <c r="H39" s="403"/>
      <c r="I39" s="406" t="s">
        <v>3335</v>
      </c>
      <c r="J39" s="407"/>
      <c r="K39" s="407"/>
      <c r="L39" s="407"/>
      <c r="M39" s="407"/>
      <c r="N39" s="407"/>
      <c r="O39" s="407"/>
      <c r="P39" s="407"/>
      <c r="Q39" s="407"/>
      <c r="R39" s="408"/>
      <c r="S39" s="412" t="s">
        <v>3302</v>
      </c>
      <c r="T39" s="373"/>
      <c r="U39" s="373"/>
      <c r="V39" s="373"/>
      <c r="W39" s="373"/>
      <c r="X39" s="373"/>
      <c r="Y39" s="373"/>
      <c r="Z39" s="373"/>
      <c r="AA39" s="373"/>
      <c r="AB39" s="373"/>
      <c r="AC39" s="373"/>
      <c r="AD39" s="373"/>
      <c r="AE39" s="373" t="s">
        <v>3298</v>
      </c>
      <c r="AF39" s="373"/>
      <c r="AG39" s="373" t="s">
        <v>3298</v>
      </c>
      <c r="AH39" s="373"/>
      <c r="AI39" s="373" t="s">
        <v>3298</v>
      </c>
      <c r="AJ39" s="373"/>
      <c r="AK39" s="373" t="s">
        <v>3298</v>
      </c>
      <c r="AL39" s="373"/>
      <c r="AM39" s="373" t="s">
        <v>3298</v>
      </c>
      <c r="AN39" s="373"/>
      <c r="AO39" s="373" t="s">
        <v>3298</v>
      </c>
      <c r="AP39" s="373"/>
      <c r="AQ39" s="373" t="s">
        <v>3298</v>
      </c>
      <c r="AR39" s="373"/>
      <c r="AS39" s="373" t="s">
        <v>3298</v>
      </c>
      <c r="AT39" s="373"/>
      <c r="AU39" s="373" t="s">
        <v>3298</v>
      </c>
      <c r="AV39" s="373"/>
      <c r="AW39" s="373" t="s">
        <v>3298</v>
      </c>
      <c r="AX39" s="374"/>
      <c r="AY39" s="393" t="s">
        <v>3336</v>
      </c>
      <c r="AZ39" s="394"/>
      <c r="BA39" s="394"/>
      <c r="BB39" s="394"/>
      <c r="BC39" s="394"/>
      <c r="BD39" s="394"/>
      <c r="BE39" s="394"/>
      <c r="BF39" s="394"/>
      <c r="BG39" s="394"/>
      <c r="BH39" s="394"/>
      <c r="BI39" s="394"/>
      <c r="BJ39" s="394"/>
      <c r="BK39" s="394"/>
      <c r="BL39" s="394"/>
      <c r="BM39" s="394"/>
      <c r="BN39" s="394"/>
      <c r="BO39" s="394"/>
      <c r="BP39" s="394"/>
      <c r="BQ39" s="373" t="s">
        <v>3298</v>
      </c>
      <c r="BR39" s="373"/>
      <c r="BS39" s="373" t="s">
        <v>3298</v>
      </c>
      <c r="BT39" s="374"/>
      <c r="BU39" s="375"/>
      <c r="BV39" s="376"/>
      <c r="BW39" s="376"/>
      <c r="BX39" s="376"/>
      <c r="BY39" s="376"/>
      <c r="BZ39" s="377"/>
      <c r="CB39" s="187"/>
    </row>
    <row r="40" spans="2:80" ht="16.7" customHeight="1" thickBot="1">
      <c r="B40" s="188"/>
      <c r="D40" s="404"/>
      <c r="E40" s="405"/>
      <c r="F40" s="405"/>
      <c r="G40" s="405"/>
      <c r="H40" s="405"/>
      <c r="I40" s="409"/>
      <c r="J40" s="410"/>
      <c r="K40" s="410"/>
      <c r="L40" s="410"/>
      <c r="M40" s="410"/>
      <c r="N40" s="410"/>
      <c r="O40" s="410"/>
      <c r="P40" s="410"/>
      <c r="Q40" s="410"/>
      <c r="R40" s="411"/>
      <c r="S40" s="378" t="s">
        <v>3314</v>
      </c>
      <c r="T40" s="379"/>
      <c r="U40" s="379"/>
      <c r="V40" s="379"/>
      <c r="W40" s="379"/>
      <c r="X40" s="379"/>
      <c r="Y40" s="379"/>
      <c r="Z40" s="379"/>
      <c r="AA40" s="379"/>
      <c r="AB40" s="194" t="s">
        <v>3337</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80" t="s">
        <v>3338</v>
      </c>
      <c r="E42" s="381"/>
      <c r="F42" s="386" t="s">
        <v>3339</v>
      </c>
      <c r="G42" s="387"/>
      <c r="H42" s="387"/>
      <c r="I42" s="387"/>
      <c r="J42" s="387"/>
      <c r="K42" s="387"/>
      <c r="L42" s="387"/>
      <c r="M42" s="387"/>
      <c r="N42" s="387"/>
      <c r="O42" s="387"/>
      <c r="P42" s="387"/>
      <c r="Q42" s="387"/>
      <c r="R42" s="388"/>
      <c r="S42" s="389" t="s">
        <v>3298</v>
      </c>
      <c r="T42" s="390"/>
      <c r="U42" s="390" t="s">
        <v>3298</v>
      </c>
      <c r="V42" s="390"/>
      <c r="W42" s="390"/>
      <c r="X42" s="390"/>
      <c r="Y42" s="390"/>
      <c r="Z42" s="390"/>
      <c r="AA42" s="390"/>
      <c r="AB42" s="390"/>
      <c r="AC42" s="390"/>
      <c r="AD42" s="391"/>
      <c r="AE42" s="392" t="s">
        <v>3298</v>
      </c>
      <c r="AF42" s="390"/>
      <c r="AG42" s="390" t="s">
        <v>3298</v>
      </c>
      <c r="AH42" s="390"/>
      <c r="AI42" s="390"/>
      <c r="AJ42" s="390"/>
      <c r="AK42" s="390"/>
      <c r="AL42" s="390"/>
      <c r="AM42" s="390"/>
      <c r="AN42" s="390"/>
      <c r="AO42" s="390"/>
      <c r="AP42" s="395"/>
      <c r="AQ42" s="396" t="s">
        <v>3340</v>
      </c>
      <c r="AR42" s="397"/>
      <c r="AS42" s="397"/>
      <c r="AT42" s="397"/>
      <c r="AU42" s="397"/>
      <c r="AV42" s="397"/>
      <c r="AW42" s="397"/>
      <c r="AX42" s="397"/>
      <c r="AY42" s="397"/>
      <c r="AZ42" s="397"/>
      <c r="BA42" s="397"/>
      <c r="BB42" s="398"/>
      <c r="CB42" s="187"/>
    </row>
    <row r="43" spans="2:80" ht="16.7" customHeight="1">
      <c r="B43" s="188"/>
      <c r="D43" s="382"/>
      <c r="E43" s="383"/>
      <c r="F43" s="353" t="s">
        <v>3341</v>
      </c>
      <c r="G43" s="354"/>
      <c r="H43" s="354"/>
      <c r="I43" s="354"/>
      <c r="J43" s="354"/>
      <c r="K43" s="354"/>
      <c r="L43" s="354"/>
      <c r="M43" s="354"/>
      <c r="N43" s="354"/>
      <c r="O43" s="354"/>
      <c r="P43" s="354"/>
      <c r="Q43" s="354"/>
      <c r="R43" s="355"/>
      <c r="S43" s="356" t="s">
        <v>3298</v>
      </c>
      <c r="T43" s="352"/>
      <c r="U43" s="352" t="s">
        <v>3298</v>
      </c>
      <c r="V43" s="352"/>
      <c r="W43" s="366" t="s">
        <v>87</v>
      </c>
      <c r="X43" s="366"/>
      <c r="Y43" s="366"/>
      <c r="Z43" s="366"/>
      <c r="AA43" s="366"/>
      <c r="AB43" s="366"/>
      <c r="AC43" s="366"/>
      <c r="AD43" s="367"/>
      <c r="AE43" s="368" t="s">
        <v>3298</v>
      </c>
      <c r="AF43" s="352"/>
      <c r="AG43" s="352" t="s">
        <v>3298</v>
      </c>
      <c r="AH43" s="352"/>
      <c r="AI43" s="366" t="s">
        <v>87</v>
      </c>
      <c r="AJ43" s="366"/>
      <c r="AK43" s="366"/>
      <c r="AL43" s="366"/>
      <c r="AM43" s="366"/>
      <c r="AN43" s="366"/>
      <c r="AO43" s="366"/>
      <c r="AP43" s="369"/>
      <c r="AQ43" s="399"/>
      <c r="AR43" s="400"/>
      <c r="AS43" s="400"/>
      <c r="AT43" s="400"/>
      <c r="AU43" s="400"/>
      <c r="AV43" s="400"/>
      <c r="AW43" s="400"/>
      <c r="AX43" s="400"/>
      <c r="AY43" s="400"/>
      <c r="AZ43" s="400"/>
      <c r="BA43" s="400"/>
      <c r="BB43" s="401"/>
      <c r="CB43" s="187"/>
    </row>
    <row r="44" spans="2:80" ht="16.7" customHeight="1">
      <c r="B44" s="188"/>
      <c r="D44" s="382"/>
      <c r="E44" s="383"/>
      <c r="F44" s="353" t="s">
        <v>3342</v>
      </c>
      <c r="G44" s="354"/>
      <c r="H44" s="354"/>
      <c r="I44" s="354"/>
      <c r="J44" s="354"/>
      <c r="K44" s="354"/>
      <c r="L44" s="354"/>
      <c r="M44" s="354"/>
      <c r="N44" s="354"/>
      <c r="O44" s="354"/>
      <c r="P44" s="354"/>
      <c r="Q44" s="354"/>
      <c r="R44" s="355"/>
      <c r="S44" s="356" t="s">
        <v>3298</v>
      </c>
      <c r="T44" s="352"/>
      <c r="U44" s="352" t="s">
        <v>3298</v>
      </c>
      <c r="V44" s="352"/>
      <c r="W44" s="352" t="s">
        <v>3298</v>
      </c>
      <c r="X44" s="352"/>
      <c r="Y44" s="352" t="s">
        <v>3298</v>
      </c>
      <c r="Z44" s="352"/>
      <c r="AA44" s="352" t="s">
        <v>3298</v>
      </c>
      <c r="AB44" s="352"/>
      <c r="AC44" s="352" t="s">
        <v>3298</v>
      </c>
      <c r="AD44" s="370"/>
      <c r="AE44" s="368" t="s">
        <v>3298</v>
      </c>
      <c r="AF44" s="352"/>
      <c r="AG44" s="352" t="s">
        <v>3298</v>
      </c>
      <c r="AH44" s="352"/>
      <c r="AI44" s="352" t="s">
        <v>3298</v>
      </c>
      <c r="AJ44" s="352"/>
      <c r="AK44" s="352" t="s">
        <v>3298</v>
      </c>
      <c r="AL44" s="352"/>
      <c r="AM44" s="352" t="s">
        <v>3298</v>
      </c>
      <c r="AN44" s="352"/>
      <c r="AO44" s="352" t="s">
        <v>3298</v>
      </c>
      <c r="AP44" s="372"/>
      <c r="AQ44" s="356" t="s">
        <v>3298</v>
      </c>
      <c r="AR44" s="352"/>
      <c r="AS44" s="352" t="s">
        <v>3298</v>
      </c>
      <c r="AT44" s="352"/>
      <c r="AU44" s="352" t="s">
        <v>3298</v>
      </c>
      <c r="AV44" s="352"/>
      <c r="AW44" s="352" t="s">
        <v>3298</v>
      </c>
      <c r="AX44" s="352"/>
      <c r="AY44" s="352" t="s">
        <v>3298</v>
      </c>
      <c r="AZ44" s="352"/>
      <c r="BA44" s="352" t="s">
        <v>3298</v>
      </c>
      <c r="BB44" s="370"/>
      <c r="CB44" s="187"/>
    </row>
    <row r="45" spans="2:80" ht="16.7" customHeight="1">
      <c r="B45" s="188"/>
      <c r="D45" s="382"/>
      <c r="E45" s="383"/>
      <c r="F45" s="353" t="s">
        <v>3343</v>
      </c>
      <c r="G45" s="354"/>
      <c r="H45" s="354"/>
      <c r="I45" s="354"/>
      <c r="J45" s="354"/>
      <c r="K45" s="354"/>
      <c r="L45" s="354"/>
      <c r="M45" s="354"/>
      <c r="N45" s="354"/>
      <c r="O45" s="354"/>
      <c r="P45" s="354"/>
      <c r="Q45" s="354"/>
      <c r="R45" s="355"/>
      <c r="S45" s="356" t="s">
        <v>3298</v>
      </c>
      <c r="T45" s="352"/>
      <c r="U45" s="352" t="s">
        <v>3298</v>
      </c>
      <c r="V45" s="352"/>
      <c r="W45" s="352" t="s">
        <v>3298</v>
      </c>
      <c r="X45" s="352"/>
      <c r="Y45" s="352" t="s">
        <v>3298</v>
      </c>
      <c r="Z45" s="352"/>
      <c r="AA45" s="363" t="s">
        <v>3344</v>
      </c>
      <c r="AB45" s="363"/>
      <c r="AC45" s="363"/>
      <c r="AD45" s="371"/>
      <c r="AE45" s="368" t="s">
        <v>3298</v>
      </c>
      <c r="AF45" s="352"/>
      <c r="AG45" s="352" t="s">
        <v>3298</v>
      </c>
      <c r="AH45" s="352"/>
      <c r="AI45" s="352" t="s">
        <v>3298</v>
      </c>
      <c r="AJ45" s="352"/>
      <c r="AK45" s="352" t="s">
        <v>3298</v>
      </c>
      <c r="AL45" s="352"/>
      <c r="AM45" s="363" t="s">
        <v>3344</v>
      </c>
      <c r="AN45" s="363"/>
      <c r="AO45" s="363"/>
      <c r="AP45" s="364"/>
      <c r="AQ45" s="365"/>
      <c r="AR45" s="357"/>
      <c r="AS45" s="357"/>
      <c r="AT45" s="357"/>
      <c r="AU45" s="357"/>
      <c r="AV45" s="357"/>
      <c r="AW45" s="357"/>
      <c r="AX45" s="357"/>
      <c r="AY45" s="357"/>
      <c r="AZ45" s="357"/>
      <c r="BA45" s="357"/>
      <c r="BB45" s="358"/>
      <c r="CB45" s="187"/>
    </row>
    <row r="46" spans="2:80" ht="16.7" customHeight="1" thickBot="1">
      <c r="B46" s="188"/>
      <c r="D46" s="382"/>
      <c r="E46" s="383"/>
      <c r="F46" s="359" t="s">
        <v>3345</v>
      </c>
      <c r="G46" s="360"/>
      <c r="H46" s="360"/>
      <c r="I46" s="360"/>
      <c r="J46" s="360"/>
      <c r="K46" s="360"/>
      <c r="L46" s="360"/>
      <c r="M46" s="360"/>
      <c r="N46" s="360"/>
      <c r="O46" s="360"/>
      <c r="P46" s="360"/>
      <c r="Q46" s="360"/>
      <c r="R46" s="361"/>
      <c r="S46" s="347" t="s">
        <v>3298</v>
      </c>
      <c r="T46" s="340"/>
      <c r="U46" s="340" t="s">
        <v>3298</v>
      </c>
      <c r="V46" s="340"/>
      <c r="W46" s="340" t="s">
        <v>3298</v>
      </c>
      <c r="X46" s="340"/>
      <c r="Y46" s="340" t="s">
        <v>3298</v>
      </c>
      <c r="Z46" s="340"/>
      <c r="AA46" s="340" t="s">
        <v>3298</v>
      </c>
      <c r="AB46" s="340"/>
      <c r="AC46" s="340" t="s">
        <v>3298</v>
      </c>
      <c r="AD46" s="341"/>
      <c r="AE46" s="362" t="s">
        <v>3298</v>
      </c>
      <c r="AF46" s="340"/>
      <c r="AG46" s="340" t="s">
        <v>3298</v>
      </c>
      <c r="AH46" s="340"/>
      <c r="AI46" s="340" t="s">
        <v>3298</v>
      </c>
      <c r="AJ46" s="340"/>
      <c r="AK46" s="340" t="s">
        <v>3298</v>
      </c>
      <c r="AL46" s="340"/>
      <c r="AM46" s="340" t="s">
        <v>3298</v>
      </c>
      <c r="AN46" s="340"/>
      <c r="AO46" s="340" t="s">
        <v>3298</v>
      </c>
      <c r="AP46" s="346"/>
      <c r="AQ46" s="347" t="s">
        <v>3298</v>
      </c>
      <c r="AR46" s="340"/>
      <c r="AS46" s="340" t="s">
        <v>3298</v>
      </c>
      <c r="AT46" s="340"/>
      <c r="AU46" s="340" t="s">
        <v>3298</v>
      </c>
      <c r="AV46" s="340"/>
      <c r="AW46" s="340" t="s">
        <v>3298</v>
      </c>
      <c r="AX46" s="340"/>
      <c r="AY46" s="340" t="s">
        <v>3298</v>
      </c>
      <c r="AZ46" s="340"/>
      <c r="BA46" s="340" t="s">
        <v>3298</v>
      </c>
      <c r="BB46" s="341"/>
      <c r="CB46" s="187"/>
    </row>
    <row r="47" spans="2:80" ht="16.7" customHeight="1">
      <c r="B47" s="188"/>
      <c r="D47" s="382"/>
      <c r="E47" s="383"/>
      <c r="F47" s="342" t="s">
        <v>3346</v>
      </c>
      <c r="G47" s="343"/>
      <c r="H47" s="343"/>
      <c r="I47" s="343"/>
      <c r="J47" s="343"/>
      <c r="K47" s="343"/>
      <c r="L47" s="343"/>
      <c r="M47" s="343"/>
      <c r="N47" s="343"/>
      <c r="O47" s="343"/>
      <c r="P47" s="343"/>
      <c r="Q47" s="343"/>
      <c r="R47" s="344"/>
      <c r="S47" s="345" t="s">
        <v>3298</v>
      </c>
      <c r="T47" s="337"/>
      <c r="U47" s="337" t="s">
        <v>3298</v>
      </c>
      <c r="V47" s="337"/>
      <c r="W47" s="337" t="s">
        <v>3298</v>
      </c>
      <c r="X47" s="337"/>
      <c r="Y47" s="337" t="s">
        <v>3298</v>
      </c>
      <c r="Z47" s="337"/>
      <c r="AA47" s="337" t="s">
        <v>3298</v>
      </c>
      <c r="AB47" s="337"/>
      <c r="AC47" s="337" t="s">
        <v>3298</v>
      </c>
      <c r="AD47" s="338"/>
      <c r="AE47" s="339" t="s">
        <v>3298</v>
      </c>
      <c r="AF47" s="337"/>
      <c r="AG47" s="337" t="s">
        <v>3298</v>
      </c>
      <c r="AH47" s="337"/>
      <c r="AI47" s="337" t="s">
        <v>3298</v>
      </c>
      <c r="AJ47" s="337"/>
      <c r="AK47" s="337" t="s">
        <v>3298</v>
      </c>
      <c r="AL47" s="337"/>
      <c r="AM47" s="337" t="s">
        <v>3298</v>
      </c>
      <c r="AN47" s="337"/>
      <c r="AO47" s="337" t="s">
        <v>3298</v>
      </c>
      <c r="AP47" s="350"/>
      <c r="AQ47" s="351"/>
      <c r="AR47" s="348"/>
      <c r="AS47" s="348"/>
      <c r="AT47" s="348"/>
      <c r="AU47" s="348"/>
      <c r="AV47" s="348"/>
      <c r="AW47" s="348"/>
      <c r="AX47" s="348"/>
      <c r="AY47" s="348"/>
      <c r="AZ47" s="348"/>
      <c r="BA47" s="348"/>
      <c r="BB47" s="349"/>
      <c r="CB47" s="187"/>
    </row>
    <row r="48" spans="2:80" ht="16.7" customHeight="1">
      <c r="B48" s="188"/>
      <c r="D48" s="382"/>
      <c r="E48" s="383"/>
      <c r="F48" s="331" t="s">
        <v>3347</v>
      </c>
      <c r="G48" s="332"/>
      <c r="H48" s="332"/>
      <c r="I48" s="332"/>
      <c r="J48" s="332"/>
      <c r="K48" s="332"/>
      <c r="L48" s="332"/>
      <c r="M48" s="332"/>
      <c r="N48" s="332"/>
      <c r="O48" s="332"/>
      <c r="P48" s="332"/>
      <c r="Q48" s="332"/>
      <c r="R48" s="333"/>
      <c r="S48" s="334" t="s">
        <v>3298</v>
      </c>
      <c r="T48" s="324"/>
      <c r="U48" s="324" t="s">
        <v>3298</v>
      </c>
      <c r="V48" s="324"/>
      <c r="W48" s="324" t="s">
        <v>3298</v>
      </c>
      <c r="X48" s="324"/>
      <c r="Y48" s="324" t="s">
        <v>3298</v>
      </c>
      <c r="Z48" s="324"/>
      <c r="AA48" s="324" t="s">
        <v>3298</v>
      </c>
      <c r="AB48" s="324"/>
      <c r="AC48" s="324" t="s">
        <v>3298</v>
      </c>
      <c r="AD48" s="335"/>
      <c r="AE48" s="336" t="s">
        <v>3298</v>
      </c>
      <c r="AF48" s="324"/>
      <c r="AG48" s="324" t="s">
        <v>3298</v>
      </c>
      <c r="AH48" s="324"/>
      <c r="AI48" s="324" t="s">
        <v>3298</v>
      </c>
      <c r="AJ48" s="324"/>
      <c r="AK48" s="324" t="s">
        <v>3298</v>
      </c>
      <c r="AL48" s="324"/>
      <c r="AM48" s="324" t="s">
        <v>3298</v>
      </c>
      <c r="AN48" s="324"/>
      <c r="AO48" s="324" t="s">
        <v>3298</v>
      </c>
      <c r="AP48" s="325"/>
      <c r="AQ48" s="326"/>
      <c r="AR48" s="319"/>
      <c r="AS48" s="319"/>
      <c r="AT48" s="319"/>
      <c r="AU48" s="319"/>
      <c r="AV48" s="319"/>
      <c r="AW48" s="319"/>
      <c r="AX48" s="319"/>
      <c r="AY48" s="319"/>
      <c r="AZ48" s="319"/>
      <c r="BA48" s="319"/>
      <c r="BB48" s="320"/>
      <c r="CB48" s="187"/>
    </row>
    <row r="49" spans="2:80" ht="16.7" customHeight="1" thickBot="1">
      <c r="B49" s="188"/>
      <c r="D49" s="382"/>
      <c r="E49" s="383"/>
      <c r="F49" s="321" t="s">
        <v>3348</v>
      </c>
      <c r="G49" s="322"/>
      <c r="H49" s="322"/>
      <c r="I49" s="322"/>
      <c r="J49" s="322"/>
      <c r="K49" s="322"/>
      <c r="L49" s="322"/>
      <c r="M49" s="322"/>
      <c r="N49" s="322"/>
      <c r="O49" s="322"/>
      <c r="P49" s="322"/>
      <c r="Q49" s="322"/>
      <c r="R49" s="323"/>
      <c r="S49" s="312" t="s">
        <v>3298</v>
      </c>
      <c r="T49" s="305"/>
      <c r="U49" s="305" t="s">
        <v>3298</v>
      </c>
      <c r="V49" s="305"/>
      <c r="W49" s="305" t="s">
        <v>3298</v>
      </c>
      <c r="X49" s="305"/>
      <c r="Y49" s="305" t="s">
        <v>3298</v>
      </c>
      <c r="Z49" s="305"/>
      <c r="AA49" s="305" t="s">
        <v>3298</v>
      </c>
      <c r="AB49" s="305"/>
      <c r="AC49" s="305" t="s">
        <v>3298</v>
      </c>
      <c r="AD49" s="306"/>
      <c r="AE49" s="318" t="s">
        <v>3298</v>
      </c>
      <c r="AF49" s="305"/>
      <c r="AG49" s="305" t="s">
        <v>3298</v>
      </c>
      <c r="AH49" s="305"/>
      <c r="AI49" s="305" t="s">
        <v>3298</v>
      </c>
      <c r="AJ49" s="305"/>
      <c r="AK49" s="305" t="s">
        <v>3298</v>
      </c>
      <c r="AL49" s="305"/>
      <c r="AM49" s="305" t="s">
        <v>3298</v>
      </c>
      <c r="AN49" s="305"/>
      <c r="AO49" s="305" t="s">
        <v>3298</v>
      </c>
      <c r="AP49" s="329"/>
      <c r="AQ49" s="330" t="s">
        <v>3298</v>
      </c>
      <c r="AR49" s="327"/>
      <c r="AS49" s="327" t="s">
        <v>3298</v>
      </c>
      <c r="AT49" s="327"/>
      <c r="AU49" s="327" t="s">
        <v>3298</v>
      </c>
      <c r="AV49" s="327"/>
      <c r="AW49" s="327" t="s">
        <v>3298</v>
      </c>
      <c r="AX49" s="327"/>
      <c r="AY49" s="327" t="s">
        <v>3298</v>
      </c>
      <c r="AZ49" s="327"/>
      <c r="BA49" s="327" t="s">
        <v>3298</v>
      </c>
      <c r="BB49" s="328"/>
      <c r="CB49" s="187"/>
    </row>
    <row r="50" spans="2:80" ht="16.7" customHeight="1" thickBot="1">
      <c r="B50" s="188"/>
      <c r="D50" s="382"/>
      <c r="E50" s="383"/>
      <c r="F50" s="313" t="s">
        <v>3349</v>
      </c>
      <c r="G50" s="316"/>
      <c r="H50" s="316"/>
      <c r="I50" s="316"/>
      <c r="J50" s="316"/>
      <c r="K50" s="316"/>
      <c r="L50" s="316"/>
      <c r="M50" s="316"/>
      <c r="N50" s="316"/>
      <c r="O50" s="316"/>
      <c r="P50" s="316"/>
      <c r="Q50" s="316"/>
      <c r="R50" s="317"/>
      <c r="S50" s="312" t="s">
        <v>3298</v>
      </c>
      <c r="T50" s="305"/>
      <c r="U50" s="305" t="s">
        <v>3298</v>
      </c>
      <c r="V50" s="305"/>
      <c r="W50" s="305" t="s">
        <v>3298</v>
      </c>
      <c r="X50" s="305"/>
      <c r="Y50" s="305" t="s">
        <v>3298</v>
      </c>
      <c r="Z50" s="305"/>
      <c r="AA50" s="305" t="s">
        <v>3298</v>
      </c>
      <c r="AB50" s="305"/>
      <c r="AC50" s="305" t="s">
        <v>3298</v>
      </c>
      <c r="AD50" s="306"/>
      <c r="AE50" s="312" t="s">
        <v>3298</v>
      </c>
      <c r="AF50" s="305"/>
      <c r="AG50" s="305" t="s">
        <v>3298</v>
      </c>
      <c r="AH50" s="305"/>
      <c r="AI50" s="305" t="s">
        <v>3298</v>
      </c>
      <c r="AJ50" s="305"/>
      <c r="AK50" s="305" t="s">
        <v>3298</v>
      </c>
      <c r="AL50" s="305"/>
      <c r="AM50" s="305" t="s">
        <v>3298</v>
      </c>
      <c r="AN50" s="305"/>
      <c r="AO50" s="305" t="s">
        <v>3298</v>
      </c>
      <c r="AP50" s="306"/>
      <c r="AQ50" s="312" t="s">
        <v>3298</v>
      </c>
      <c r="AR50" s="305"/>
      <c r="AS50" s="305" t="s">
        <v>3298</v>
      </c>
      <c r="AT50" s="305"/>
      <c r="AU50" s="305" t="s">
        <v>3298</v>
      </c>
      <c r="AV50" s="305"/>
      <c r="AW50" s="305" t="s">
        <v>3298</v>
      </c>
      <c r="AX50" s="305"/>
      <c r="AY50" s="305" t="s">
        <v>3298</v>
      </c>
      <c r="AZ50" s="305"/>
      <c r="BA50" s="305" t="s">
        <v>3298</v>
      </c>
      <c r="BB50" s="306"/>
      <c r="CB50" s="187"/>
    </row>
    <row r="51" spans="2:80" ht="16.7" customHeight="1" thickBot="1">
      <c r="B51" s="188"/>
      <c r="D51" s="382"/>
      <c r="E51" s="383"/>
      <c r="F51" s="313" t="s">
        <v>3350</v>
      </c>
      <c r="G51" s="314"/>
      <c r="H51" s="314"/>
      <c r="I51" s="314"/>
      <c r="J51" s="314"/>
      <c r="K51" s="314"/>
      <c r="L51" s="314"/>
      <c r="M51" s="314"/>
      <c r="N51" s="314"/>
      <c r="O51" s="314"/>
      <c r="P51" s="314"/>
      <c r="Q51" s="314"/>
      <c r="R51" s="315"/>
      <c r="S51" s="312" t="s">
        <v>3298</v>
      </c>
      <c r="T51" s="305"/>
      <c r="U51" s="305" t="s">
        <v>3298</v>
      </c>
      <c r="V51" s="305"/>
      <c r="W51" s="305" t="s">
        <v>3298</v>
      </c>
      <c r="X51" s="305"/>
      <c r="Y51" s="305" t="s">
        <v>3298</v>
      </c>
      <c r="Z51" s="305"/>
      <c r="AA51" s="305" t="s">
        <v>3298</v>
      </c>
      <c r="AB51" s="305"/>
      <c r="AC51" s="305" t="s">
        <v>3298</v>
      </c>
      <c r="AD51" s="306"/>
      <c r="AE51" s="312" t="s">
        <v>3298</v>
      </c>
      <c r="AF51" s="305"/>
      <c r="AG51" s="305" t="s">
        <v>3298</v>
      </c>
      <c r="AH51" s="305"/>
      <c r="AI51" s="305" t="s">
        <v>3298</v>
      </c>
      <c r="AJ51" s="305"/>
      <c r="AK51" s="305" t="s">
        <v>3298</v>
      </c>
      <c r="AL51" s="305"/>
      <c r="AM51" s="305" t="s">
        <v>3298</v>
      </c>
      <c r="AN51" s="305"/>
      <c r="AO51" s="305" t="s">
        <v>3298</v>
      </c>
      <c r="AP51" s="306"/>
      <c r="AQ51" s="312" t="s">
        <v>3298</v>
      </c>
      <c r="AR51" s="305"/>
      <c r="AS51" s="305" t="s">
        <v>3298</v>
      </c>
      <c r="AT51" s="305"/>
      <c r="AU51" s="305" t="s">
        <v>3298</v>
      </c>
      <c r="AV51" s="305"/>
      <c r="AW51" s="305" t="s">
        <v>3298</v>
      </c>
      <c r="AX51" s="305"/>
      <c r="AY51" s="305" t="s">
        <v>3298</v>
      </c>
      <c r="AZ51" s="305"/>
      <c r="BA51" s="305" t="s">
        <v>3298</v>
      </c>
      <c r="BB51" s="306"/>
      <c r="CB51" s="187"/>
    </row>
    <row r="52" spans="2:80" ht="16.7" customHeight="1" thickBot="1">
      <c r="B52" s="188"/>
      <c r="D52" s="382"/>
      <c r="E52" s="383"/>
      <c r="F52" s="313" t="s">
        <v>3351</v>
      </c>
      <c r="G52" s="314"/>
      <c r="H52" s="314"/>
      <c r="I52" s="314"/>
      <c r="J52" s="314"/>
      <c r="K52" s="314"/>
      <c r="L52" s="314"/>
      <c r="M52" s="314"/>
      <c r="N52" s="314"/>
      <c r="O52" s="314"/>
      <c r="P52" s="314"/>
      <c r="Q52" s="314"/>
      <c r="R52" s="315"/>
      <c r="S52" s="312" t="s">
        <v>3298</v>
      </c>
      <c r="T52" s="305"/>
      <c r="U52" s="305" t="s">
        <v>3298</v>
      </c>
      <c r="V52" s="305"/>
      <c r="W52" s="305" t="s">
        <v>3298</v>
      </c>
      <c r="X52" s="305"/>
      <c r="Y52" s="305" t="s">
        <v>3298</v>
      </c>
      <c r="Z52" s="305"/>
      <c r="AA52" s="305" t="s">
        <v>3298</v>
      </c>
      <c r="AB52" s="305"/>
      <c r="AC52" s="305" t="s">
        <v>3298</v>
      </c>
      <c r="AD52" s="306"/>
      <c r="AE52" s="312" t="s">
        <v>3298</v>
      </c>
      <c r="AF52" s="305"/>
      <c r="AG52" s="305" t="s">
        <v>3298</v>
      </c>
      <c r="AH52" s="305"/>
      <c r="AI52" s="305" t="s">
        <v>3298</v>
      </c>
      <c r="AJ52" s="305"/>
      <c r="AK52" s="305" t="s">
        <v>3298</v>
      </c>
      <c r="AL52" s="305"/>
      <c r="AM52" s="305" t="s">
        <v>3298</v>
      </c>
      <c r="AN52" s="305"/>
      <c r="AO52" s="305" t="s">
        <v>3298</v>
      </c>
      <c r="AP52" s="306"/>
      <c r="AQ52" s="312" t="s">
        <v>3298</v>
      </c>
      <c r="AR52" s="305"/>
      <c r="AS52" s="305" t="s">
        <v>3298</v>
      </c>
      <c r="AT52" s="305"/>
      <c r="AU52" s="305" t="s">
        <v>3298</v>
      </c>
      <c r="AV52" s="305"/>
      <c r="AW52" s="305" t="s">
        <v>3298</v>
      </c>
      <c r="AX52" s="305"/>
      <c r="AY52" s="305" t="s">
        <v>3298</v>
      </c>
      <c r="AZ52" s="305"/>
      <c r="BA52" s="305" t="s">
        <v>3298</v>
      </c>
      <c r="BB52" s="306"/>
      <c r="CB52" s="187"/>
    </row>
    <row r="53" spans="2:80" ht="16.7" customHeight="1" thickBot="1">
      <c r="B53" s="188"/>
      <c r="D53" s="382"/>
      <c r="E53" s="383"/>
      <c r="F53" s="307" t="s">
        <v>3352</v>
      </c>
      <c r="G53" s="308"/>
      <c r="H53" s="308"/>
      <c r="I53" s="308"/>
      <c r="J53" s="308"/>
      <c r="K53" s="309" t="s">
        <v>3353</v>
      </c>
      <c r="L53" s="310"/>
      <c r="M53" s="310"/>
      <c r="N53" s="310"/>
      <c r="O53" s="310"/>
      <c r="P53" s="310"/>
      <c r="Q53" s="310"/>
      <c r="R53" s="311"/>
      <c r="S53" s="304" t="s">
        <v>3298</v>
      </c>
      <c r="T53" s="302"/>
      <c r="U53" s="301" t="s">
        <v>3298</v>
      </c>
      <c r="V53" s="302"/>
      <c r="W53" s="301" t="s">
        <v>3298</v>
      </c>
      <c r="X53" s="302"/>
      <c r="Y53" s="301" t="s">
        <v>3298</v>
      </c>
      <c r="Z53" s="302"/>
      <c r="AA53" s="301" t="s">
        <v>3298</v>
      </c>
      <c r="AB53" s="302"/>
      <c r="AC53" s="301" t="s">
        <v>3298</v>
      </c>
      <c r="AD53" s="303"/>
      <c r="AE53" s="304" t="s">
        <v>3298</v>
      </c>
      <c r="AF53" s="302"/>
      <c r="AG53" s="301" t="s">
        <v>3298</v>
      </c>
      <c r="AH53" s="302"/>
      <c r="AI53" s="301" t="s">
        <v>3298</v>
      </c>
      <c r="AJ53" s="302"/>
      <c r="AK53" s="301" t="s">
        <v>3298</v>
      </c>
      <c r="AL53" s="302"/>
      <c r="AM53" s="301" t="s">
        <v>3298</v>
      </c>
      <c r="AN53" s="302"/>
      <c r="AO53" s="301" t="s">
        <v>3298</v>
      </c>
      <c r="AP53" s="303"/>
      <c r="AQ53" s="304" t="s">
        <v>3298</v>
      </c>
      <c r="AR53" s="302"/>
      <c r="AS53" s="301" t="s">
        <v>3298</v>
      </c>
      <c r="AT53" s="302"/>
      <c r="AU53" s="301" t="s">
        <v>3298</v>
      </c>
      <c r="AV53" s="302"/>
      <c r="AW53" s="301" t="s">
        <v>3298</v>
      </c>
      <c r="AX53" s="302"/>
      <c r="AY53" s="301" t="s">
        <v>3298</v>
      </c>
      <c r="AZ53" s="302"/>
      <c r="BA53" s="301" t="s">
        <v>3298</v>
      </c>
      <c r="BB53" s="303"/>
      <c r="CB53" s="187"/>
    </row>
    <row r="54" spans="2:80" ht="16.7" customHeight="1" thickTop="1" thickBot="1">
      <c r="B54" s="188"/>
      <c r="D54" s="384"/>
      <c r="E54" s="385"/>
      <c r="F54" s="295" t="s">
        <v>3354</v>
      </c>
      <c r="G54" s="296"/>
      <c r="H54" s="296"/>
      <c r="I54" s="296"/>
      <c r="J54" s="296"/>
      <c r="K54" s="296"/>
      <c r="L54" s="296"/>
      <c r="M54" s="296"/>
      <c r="N54" s="296"/>
      <c r="O54" s="296"/>
      <c r="P54" s="296"/>
      <c r="Q54" s="296"/>
      <c r="R54" s="297"/>
      <c r="S54" s="293" t="s">
        <v>3298</v>
      </c>
      <c r="T54" s="294"/>
      <c r="U54" s="294" t="s">
        <v>3298</v>
      </c>
      <c r="V54" s="294"/>
      <c r="W54" s="294" t="s">
        <v>3298</v>
      </c>
      <c r="X54" s="294"/>
      <c r="Y54" s="294" t="s">
        <v>3298</v>
      </c>
      <c r="Z54" s="294"/>
      <c r="AA54" s="294" t="s">
        <v>3298</v>
      </c>
      <c r="AB54" s="294"/>
      <c r="AC54" s="294" t="s">
        <v>3298</v>
      </c>
      <c r="AD54" s="298"/>
      <c r="AE54" s="299" t="s">
        <v>3298</v>
      </c>
      <c r="AF54" s="294"/>
      <c r="AG54" s="294" t="s">
        <v>3298</v>
      </c>
      <c r="AH54" s="294"/>
      <c r="AI54" s="294" t="s">
        <v>3298</v>
      </c>
      <c r="AJ54" s="294"/>
      <c r="AK54" s="294" t="s">
        <v>3298</v>
      </c>
      <c r="AL54" s="294"/>
      <c r="AM54" s="294" t="s">
        <v>3298</v>
      </c>
      <c r="AN54" s="294"/>
      <c r="AO54" s="294" t="s">
        <v>3298</v>
      </c>
      <c r="AP54" s="300"/>
      <c r="AQ54" s="293" t="s">
        <v>3298</v>
      </c>
      <c r="AR54" s="294"/>
      <c r="AS54" s="294" t="s">
        <v>3298</v>
      </c>
      <c r="AT54" s="294"/>
      <c r="AU54" s="294" t="s">
        <v>3298</v>
      </c>
      <c r="AV54" s="294"/>
      <c r="AW54" s="294" t="s">
        <v>3298</v>
      </c>
      <c r="AX54" s="294"/>
      <c r="AY54" s="294" t="s">
        <v>3298</v>
      </c>
      <c r="AZ54" s="294"/>
      <c r="BA54" s="294" t="s">
        <v>3298</v>
      </c>
      <c r="BB54" s="298"/>
      <c r="CB54" s="187"/>
    </row>
    <row r="55" spans="2:80" ht="6.75" customHeight="1" thickBot="1">
      <c r="B55" s="188"/>
      <c r="D55" s="192"/>
      <c r="E55" s="192"/>
      <c r="F55" s="292"/>
      <c r="G55" s="292"/>
      <c r="H55" s="292"/>
      <c r="I55" s="292"/>
      <c r="J55" s="292"/>
      <c r="K55" s="292"/>
      <c r="L55" s="292"/>
      <c r="M55" s="292"/>
      <c r="N55" s="292"/>
      <c r="O55" s="292"/>
      <c r="P55" s="292"/>
      <c r="Q55" s="292"/>
      <c r="R55" s="292"/>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CB55" s="187"/>
    </row>
    <row r="56" spans="2:80" ht="13.7" customHeight="1" thickBot="1">
      <c r="B56" s="188"/>
      <c r="D56" s="288" t="s">
        <v>3355</v>
      </c>
      <c r="E56" s="288"/>
      <c r="F56" s="288"/>
      <c r="G56" s="288"/>
      <c r="H56" s="288"/>
      <c r="I56" s="288"/>
      <c r="J56" s="288"/>
      <c r="K56" s="288"/>
      <c r="L56" s="288"/>
      <c r="M56" s="288"/>
      <c r="N56" s="288"/>
      <c r="O56" s="288"/>
      <c r="P56" s="288"/>
      <c r="Q56" s="288"/>
      <c r="R56" s="288"/>
      <c r="S56" s="288"/>
      <c r="T56" s="288"/>
      <c r="U56" s="288"/>
      <c r="V56" s="288"/>
      <c r="W56" s="288"/>
      <c r="X56" s="198"/>
      <c r="Y56" s="198"/>
      <c r="Z56" s="198"/>
      <c r="AA56" s="198"/>
      <c r="AB56" s="198"/>
      <c r="AC56" s="198"/>
      <c r="AD56" s="198"/>
      <c r="AE56" s="198"/>
      <c r="AF56" s="198"/>
      <c r="AG56" s="198"/>
      <c r="CB56" s="187"/>
    </row>
    <row r="57" spans="2:80" ht="13.7" customHeight="1" thickBot="1">
      <c r="B57" s="188"/>
      <c r="D57" s="289" t="s">
        <v>3356</v>
      </c>
      <c r="E57" s="289"/>
      <c r="F57" s="289"/>
      <c r="G57" s="289"/>
      <c r="H57" s="289"/>
      <c r="I57" s="289"/>
      <c r="J57" s="289"/>
      <c r="K57" s="289"/>
      <c r="L57" s="289"/>
      <c r="M57" s="289"/>
      <c r="N57" s="290" t="s">
        <v>3357</v>
      </c>
      <c r="O57" s="290"/>
      <c r="P57" s="290"/>
      <c r="Q57" s="290"/>
      <c r="R57" s="290"/>
      <c r="S57" s="290"/>
      <c r="T57" s="290"/>
      <c r="U57" s="290"/>
      <c r="V57" s="290"/>
      <c r="W57" s="290"/>
      <c r="X57" s="198"/>
      <c r="Y57" s="198"/>
      <c r="Z57" s="198"/>
      <c r="AA57" s="198"/>
      <c r="AB57" s="198"/>
      <c r="AC57" s="198"/>
      <c r="AD57" s="198"/>
      <c r="AE57" s="198"/>
      <c r="AF57" s="198"/>
      <c r="AG57" s="198"/>
      <c r="CB57" s="187"/>
    </row>
    <row r="58" spans="2:80" ht="13.7" customHeight="1" thickBot="1">
      <c r="B58" s="188"/>
      <c r="D58" s="291" t="s">
        <v>3298</v>
      </c>
      <c r="E58" s="285"/>
      <c r="F58" s="284" t="s">
        <v>3298</v>
      </c>
      <c r="G58" s="285"/>
      <c r="H58" s="284" t="s">
        <v>3298</v>
      </c>
      <c r="I58" s="285"/>
      <c r="J58" s="284" t="s">
        <v>3298</v>
      </c>
      <c r="K58" s="285"/>
      <c r="L58" s="284" t="s">
        <v>3298</v>
      </c>
      <c r="M58" s="285"/>
      <c r="N58" s="284" t="s">
        <v>3298</v>
      </c>
      <c r="O58" s="285"/>
      <c r="P58" s="284" t="s">
        <v>3298</v>
      </c>
      <c r="Q58" s="285"/>
      <c r="R58" s="284" t="s">
        <v>3298</v>
      </c>
      <c r="S58" s="285"/>
      <c r="T58" s="284" t="s">
        <v>3298</v>
      </c>
      <c r="U58" s="285"/>
      <c r="V58" s="284" t="s">
        <v>3298</v>
      </c>
      <c r="W58" s="286"/>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4"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302</v>
      </c>
      <c r="B1" s="120" t="s">
        <v>45</v>
      </c>
      <c r="C1" s="126" t="s">
        <v>52</v>
      </c>
      <c r="D1" s="155" t="s">
        <v>4520</v>
      </c>
      <c r="E1" s="144" t="s">
        <v>139</v>
      </c>
      <c r="F1" s="119" t="s">
        <v>303</v>
      </c>
      <c r="G1" s="120" t="s">
        <v>142</v>
      </c>
      <c r="H1" s="120" t="s">
        <v>305</v>
      </c>
      <c r="I1" s="120"/>
      <c r="J1" s="141" t="s">
        <v>140</v>
      </c>
      <c r="K1" s="120" t="s">
        <v>141</v>
      </c>
      <c r="L1" s="118" t="s">
        <v>46</v>
      </c>
      <c r="M1" s="129"/>
      <c r="N1" s="234" t="s">
        <v>141</v>
      </c>
      <c r="O1" s="235"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6" t="s">
        <v>4658</v>
      </c>
      <c r="O2" s="237">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6" t="s">
        <v>4659</v>
      </c>
      <c r="O3" s="237">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6" t="s">
        <v>4662</v>
      </c>
      <c r="O4" s="238">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6" t="s">
        <v>4663</v>
      </c>
      <c r="O5" s="239">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6" t="s">
        <v>4664</v>
      </c>
      <c r="O6" s="238">
        <v>2530</v>
      </c>
      <c r="T6" s="232"/>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6" t="s">
        <v>4665</v>
      </c>
      <c r="O7" s="239">
        <v>3480</v>
      </c>
      <c r="T7" s="233"/>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6" t="s">
        <v>4660</v>
      </c>
      <c r="O8" s="238">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6" t="s">
        <v>4661</v>
      </c>
      <c r="O9" s="238">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6" t="s">
        <v>4666</v>
      </c>
      <c r="O10" s="238">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6" t="s">
        <v>4667</v>
      </c>
      <c r="O11" s="239">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6" t="s">
        <v>4668</v>
      </c>
      <c r="O12" s="238">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6" t="s">
        <v>4669</v>
      </c>
      <c r="O13" s="239">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6" t="s">
        <v>4670</v>
      </c>
      <c r="O14" s="238">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6" t="s">
        <v>4671</v>
      </c>
      <c r="O15" s="238">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6" t="s">
        <v>4672</v>
      </c>
      <c r="O16" s="238">
        <v>2530</v>
      </c>
      <c r="R16" s="245"/>
      <c r="S16" s="245"/>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6" t="s">
        <v>4673</v>
      </c>
      <c r="O17" s="239">
        <v>3480</v>
      </c>
      <c r="R17" s="245"/>
      <c r="S17" s="245"/>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6" t="s">
        <v>4674</v>
      </c>
      <c r="O18" s="238">
        <v>2530</v>
      </c>
      <c r="R18" s="245"/>
      <c r="S18" s="245"/>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6" t="s">
        <v>4675</v>
      </c>
      <c r="O19" s="239">
        <v>3480</v>
      </c>
      <c r="R19" s="245"/>
      <c r="S19" s="245"/>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41"/>
      <c r="O20" s="242"/>
      <c r="R20" s="245"/>
      <c r="S20" s="245"/>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6" t="s">
        <v>3269</v>
      </c>
      <c r="O21" s="240">
        <v>3040</v>
      </c>
      <c r="R21" s="245"/>
      <c r="S21" s="245"/>
    </row>
    <row r="22" spans="1:19" ht="14.25"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3" t="s">
        <v>3270</v>
      </c>
      <c r="O22" s="244">
        <v>2530</v>
      </c>
      <c r="R22" s="245"/>
      <c r="S22" s="245"/>
    </row>
    <row r="23" spans="1:19" ht="14.25"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7"/>
      <c r="R23" s="245"/>
      <c r="S23" s="245"/>
    </row>
    <row r="24" spans="1:19" ht="14.25"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52" t="s">
        <v>4603</v>
      </c>
      <c r="O24" s="253"/>
      <c r="R24" s="245"/>
      <c r="S24" s="245"/>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5" t="s">
        <v>4602</v>
      </c>
      <c r="O25" s="242"/>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8" t="s">
        <v>4581</v>
      </c>
      <c r="O26" s="242"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6" t="s">
        <v>4585</v>
      </c>
      <c r="O27" s="249">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6" t="s">
        <v>4586</v>
      </c>
      <c r="O28" s="249">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6" t="s">
        <v>4587</v>
      </c>
      <c r="O29" s="249">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6" t="s">
        <v>4588</v>
      </c>
      <c r="O30" s="249">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6" t="s">
        <v>4589</v>
      </c>
      <c r="O31" s="249">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6" t="s">
        <v>4590</v>
      </c>
      <c r="O32" s="249">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6" t="s">
        <v>4591</v>
      </c>
      <c r="O33" s="249">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6" t="s">
        <v>4592</v>
      </c>
      <c r="O34" s="249">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6" t="s">
        <v>4593</v>
      </c>
      <c r="O35" s="249">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6" t="s">
        <v>4594</v>
      </c>
      <c r="O36" s="249">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6" t="s">
        <v>4595</v>
      </c>
      <c r="O37" s="249">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6" t="s">
        <v>4596</v>
      </c>
      <c r="O38" s="249">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6" t="s">
        <v>4597</v>
      </c>
      <c r="O39" s="249">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6" t="s">
        <v>4598</v>
      </c>
      <c r="O40" s="249">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6" t="s">
        <v>4599</v>
      </c>
      <c r="O41" s="249">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6" t="s">
        <v>4600</v>
      </c>
      <c r="O42" s="249">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41" t="s">
        <v>4604</v>
      </c>
      <c r="O43" s="249">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41" t="s">
        <v>4605</v>
      </c>
      <c r="O44" s="249">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41" t="s">
        <v>4606</v>
      </c>
      <c r="O45" s="249">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41" t="s">
        <v>4607</v>
      </c>
      <c r="O46" s="249">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41" t="s">
        <v>4608</v>
      </c>
      <c r="O47" s="249">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41" t="s">
        <v>4609</v>
      </c>
      <c r="O48" s="249">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41" t="s">
        <v>4610</v>
      </c>
      <c r="O49" s="249">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41" t="s">
        <v>4611</v>
      </c>
      <c r="O50" s="249">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41" t="s">
        <v>4612</v>
      </c>
      <c r="O51" s="249">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41" t="s">
        <v>4613</v>
      </c>
      <c r="O52" s="249">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41" t="s">
        <v>4614</v>
      </c>
      <c r="O53" s="249">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41" t="s">
        <v>4615</v>
      </c>
      <c r="O54" s="249">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41" t="s">
        <v>4616</v>
      </c>
      <c r="O55" s="249">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41" t="s">
        <v>4617</v>
      </c>
      <c r="O56" s="249">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41" t="s">
        <v>4618</v>
      </c>
      <c r="O57" s="249">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41" t="s">
        <v>4619</v>
      </c>
      <c r="O58" s="249">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41" t="s">
        <v>4620</v>
      </c>
      <c r="O59" s="249">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41" t="s">
        <v>4621</v>
      </c>
      <c r="O60" s="249">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41" t="s">
        <v>4622</v>
      </c>
      <c r="O61" s="249">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41" t="s">
        <v>4623</v>
      </c>
      <c r="O62" s="249">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41" t="s">
        <v>4624</v>
      </c>
      <c r="O63" s="249">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41" t="s">
        <v>4625</v>
      </c>
      <c r="O64" s="249">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41" t="s">
        <v>4626</v>
      </c>
      <c r="O65" s="249">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41" t="s">
        <v>4627</v>
      </c>
      <c r="O66" s="249">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41" t="s">
        <v>4628</v>
      </c>
      <c r="O67" s="249">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41" t="s">
        <v>4629</v>
      </c>
      <c r="O68" s="249">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41" t="s">
        <v>4630</v>
      </c>
      <c r="O69" s="249">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41" t="s">
        <v>4631</v>
      </c>
      <c r="O70" s="249">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41" t="s">
        <v>4632</v>
      </c>
      <c r="O71" s="249">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41" t="s">
        <v>4633</v>
      </c>
      <c r="O72" s="249">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41" t="s">
        <v>4634</v>
      </c>
      <c r="O73" s="249">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41" t="s">
        <v>4635</v>
      </c>
      <c r="O74" s="249">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41" t="s">
        <v>4636</v>
      </c>
      <c r="O75" s="249">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41" t="s">
        <v>4637</v>
      </c>
      <c r="O76" s="249">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41" t="s">
        <v>4638</v>
      </c>
      <c r="O77" s="249">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41" t="s">
        <v>4639</v>
      </c>
      <c r="O78" s="249">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41" t="s">
        <v>4640</v>
      </c>
      <c r="O79" s="249">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41" t="s">
        <v>4641</v>
      </c>
      <c r="O80" s="249">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41" t="s">
        <v>4642</v>
      </c>
      <c r="O81" s="249">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41" t="s">
        <v>4643</v>
      </c>
      <c r="O82" s="249">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41" t="s">
        <v>4644</v>
      </c>
      <c r="O83" s="249">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41" t="s">
        <v>4645</v>
      </c>
      <c r="O84" s="249">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41" t="s">
        <v>4646</v>
      </c>
      <c r="O85" s="249">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41" t="s">
        <v>4647</v>
      </c>
      <c r="O86" s="249">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41" t="s">
        <v>4648</v>
      </c>
      <c r="O87" s="249">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41" t="s">
        <v>4649</v>
      </c>
      <c r="O88" s="249">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41" t="s">
        <v>4650</v>
      </c>
      <c r="O89" s="249">
        <v>933</v>
      </c>
    </row>
    <row r="90" spans="1:15" ht="14.25"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50" t="s">
        <v>4651</v>
      </c>
      <c r="O90" s="251">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30"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30"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30"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30"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2">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2">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L992</f>
        <v>1563</v>
      </c>
    </row>
    <row r="1299" spans="1:12">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1563</v>
      </c>
    </row>
    <row r="1300" spans="1:12">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1563</v>
      </c>
    </row>
    <row r="1301" spans="1:12">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1563</v>
      </c>
    </row>
    <row r="1302" spans="1:12">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1563</v>
      </c>
    </row>
    <row r="1303" spans="1:12">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1563</v>
      </c>
    </row>
    <row r="1304" spans="1:12">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1563</v>
      </c>
    </row>
    <row r="1305" spans="1:12">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1563</v>
      </c>
    </row>
    <row r="1306" spans="1:12">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1563</v>
      </c>
    </row>
    <row r="1307" spans="1:12">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1563</v>
      </c>
    </row>
    <row r="1308" spans="1:12">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1563</v>
      </c>
    </row>
    <row r="1309" spans="1:12">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1563</v>
      </c>
    </row>
    <row r="1310" spans="1:12">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1563</v>
      </c>
    </row>
    <row r="1311" spans="1:12">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1563</v>
      </c>
    </row>
    <row r="1312" spans="1:12">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1563</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1563</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1563</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1563</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30"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L4880</f>
        <v>1978</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1978</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1978</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1978</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1978</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1978</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1978</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1978</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1978</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1978</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1978</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1978</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1978</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1978</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1978</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1978</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1978</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1249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719</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418</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0</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0</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0</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0</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0</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0</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0</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0</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0</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0</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0</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0</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0</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0</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0</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0</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1435</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878</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password="E884" sheet="1" objects="1" scenarios="1" selectLockedCells="1" selectUnlockedCells="1"/>
  <autoFilter ref="A1:O16129" xr:uid="{00000000-0009-0000-0000-000013000000}"/>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9" t="s">
        <v>3253</v>
      </c>
      <c r="J2" s="229"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9" t="s">
        <v>3253</v>
      </c>
      <c r="J3" s="229"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9" t="s">
        <v>3253</v>
      </c>
      <c r="J4" s="229"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9" t="s">
        <v>3253</v>
      </c>
      <c r="J5" s="229"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9" t="s">
        <v>3253</v>
      </c>
      <c r="J6" s="229"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9" t="s">
        <v>3253</v>
      </c>
      <c r="J7" s="229"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9" t="s">
        <v>3253</v>
      </c>
      <c r="J8" s="229"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9" t="s">
        <v>3253</v>
      </c>
      <c r="J9" s="229"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9" t="s">
        <v>3253</v>
      </c>
      <c r="J10" s="229"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9" t="s">
        <v>3253</v>
      </c>
      <c r="J11" s="229"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9" t="s">
        <v>3253</v>
      </c>
      <c r="J12" s="229"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9" t="s">
        <v>3253</v>
      </c>
      <c r="J13" s="229"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9" t="s">
        <v>3253</v>
      </c>
      <c r="J14" s="229"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9" t="s">
        <v>3253</v>
      </c>
      <c r="J15" s="229"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9" t="s">
        <v>3253</v>
      </c>
      <c r="J16" s="229"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9" t="s">
        <v>3253</v>
      </c>
      <c r="J17" s="229"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9" t="s">
        <v>3253</v>
      </c>
      <c r="J18" s="229"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9" t="s">
        <v>3253</v>
      </c>
      <c r="J19" s="229"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9" t="s">
        <v>3253</v>
      </c>
      <c r="J20" s="229"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9" t="s">
        <v>3253</v>
      </c>
      <c r="J21" s="229"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9" t="s">
        <v>3253</v>
      </c>
      <c r="J22" s="229"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9" t="s">
        <v>3253</v>
      </c>
      <c r="J23" s="229"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9" t="s">
        <v>3253</v>
      </c>
      <c r="J24" s="229"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9" t="s">
        <v>3253</v>
      </c>
      <c r="J25" s="229"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9" t="s">
        <v>3253</v>
      </c>
      <c r="J26" s="229"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9" t="s">
        <v>3253</v>
      </c>
      <c r="J27" s="229"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9" t="s">
        <v>3253</v>
      </c>
      <c r="J28" s="229"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9" t="s">
        <v>3253</v>
      </c>
      <c r="J29" s="229"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9" t="s">
        <v>3253</v>
      </c>
      <c r="J30" s="229"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9" t="s">
        <v>3253</v>
      </c>
      <c r="J31" s="229"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9" t="s">
        <v>3253</v>
      </c>
      <c r="J32" s="229"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9" t="s">
        <v>3253</v>
      </c>
      <c r="J33" s="229"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9" t="s">
        <v>3253</v>
      </c>
      <c r="J34" s="229"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9" t="s">
        <v>3253</v>
      </c>
      <c r="J35" s="229"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9" t="s">
        <v>3253</v>
      </c>
      <c r="J36" s="229"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9" t="s">
        <v>3253</v>
      </c>
      <c r="J37" s="229"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9" t="s">
        <v>3253</v>
      </c>
      <c r="J38" s="229"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9" t="s">
        <v>3253</v>
      </c>
      <c r="J39" s="229"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9" t="s">
        <v>3253</v>
      </c>
      <c r="J40" s="229" t="s">
        <v>3520</v>
      </c>
    </row>
    <row r="41" spans="1:10" ht="12.75" customHeight="1">
      <c r="A41" s="122" t="str">
        <f>A40</f>
        <v>01</v>
      </c>
      <c r="B41" t="str">
        <f>B40</f>
        <v>1級地</v>
      </c>
      <c r="C41" s="128">
        <f>C40</f>
        <v>11.6</v>
      </c>
      <c r="D41" t="s">
        <v>4440</v>
      </c>
      <c r="E41" t="s">
        <v>3452</v>
      </c>
      <c r="F41">
        <v>90</v>
      </c>
      <c r="G41" s="154" t="str">
        <f t="shared" si="5"/>
        <v>646401</v>
      </c>
      <c r="H41">
        <f t="shared" si="6"/>
        <v>1044</v>
      </c>
      <c r="I41" s="229" t="s">
        <v>3253</v>
      </c>
      <c r="J41" s="229"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9" t="s">
        <v>3253</v>
      </c>
      <c r="J42" s="229"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9" t="s">
        <v>3253</v>
      </c>
      <c r="J43" s="229"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9" t="s">
        <v>3253</v>
      </c>
      <c r="J44" s="229"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9" t="s">
        <v>3253</v>
      </c>
      <c r="J45" s="229"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9" t="s">
        <v>3253</v>
      </c>
      <c r="J46" s="229"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9" t="s">
        <v>3253</v>
      </c>
      <c r="J47" s="229"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9" t="s">
        <v>3253</v>
      </c>
      <c r="J48" s="229"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9" t="s">
        <v>3253</v>
      </c>
      <c r="J49" s="229"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9" t="s">
        <v>3253</v>
      </c>
      <c r="J50" s="229"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9" t="s">
        <v>3253</v>
      </c>
      <c r="J51" s="229"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9" t="s">
        <v>3253</v>
      </c>
      <c r="J52" s="229"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9" t="s">
        <v>3253</v>
      </c>
      <c r="J53" s="229"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9" t="s">
        <v>3253</v>
      </c>
      <c r="J54" s="229"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9" t="s">
        <v>3253</v>
      </c>
      <c r="J55" s="229"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9" t="s">
        <v>3253</v>
      </c>
      <c r="J56" s="229"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9" t="s">
        <v>3253</v>
      </c>
      <c r="J57" s="229"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9" t="s">
        <v>3253</v>
      </c>
      <c r="J58" s="229"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9" t="s">
        <v>3253</v>
      </c>
      <c r="J59" s="229"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9" t="s">
        <v>3253</v>
      </c>
      <c r="J60" s="229"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9" t="s">
        <v>3253</v>
      </c>
      <c r="J61" s="229"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9" t="s">
        <v>3253</v>
      </c>
      <c r="J62" s="229"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9" t="s">
        <v>3253</v>
      </c>
      <c r="J63" s="229"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9" t="s">
        <v>3253</v>
      </c>
      <c r="J64" s="229"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9" t="s">
        <v>3253</v>
      </c>
      <c r="J65" s="229"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9" t="s">
        <v>3253</v>
      </c>
      <c r="J66" s="229"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9" t="s">
        <v>3253</v>
      </c>
      <c r="J67" s="229"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9" t="s">
        <v>3253</v>
      </c>
      <c r="J68" s="229"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9" t="s">
        <v>3253</v>
      </c>
      <c r="J69" s="229"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9" t="s">
        <v>3253</v>
      </c>
      <c r="J70" s="229"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9" t="s">
        <v>3253</v>
      </c>
      <c r="J71" s="229"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9" t="s">
        <v>3253</v>
      </c>
      <c r="J72" s="229"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9" t="s">
        <v>3253</v>
      </c>
      <c r="J73" s="229"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9" t="s">
        <v>3253</v>
      </c>
      <c r="J74" s="229"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9" t="s">
        <v>3253</v>
      </c>
      <c r="J75" s="229"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9" t="s">
        <v>3253</v>
      </c>
      <c r="J76" s="229"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9" t="s">
        <v>3253</v>
      </c>
      <c r="J77" s="229"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9" t="s">
        <v>3253</v>
      </c>
      <c r="J78" s="229" t="s">
        <v>3519</v>
      </c>
    </row>
    <row r="79" spans="1:10" ht="12.75" customHeight="1">
      <c r="A79" s="122" t="str">
        <f>A78</f>
        <v>01</v>
      </c>
      <c r="B79" t="str">
        <f>B78</f>
        <v>1級地</v>
      </c>
      <c r="C79" s="128">
        <f>C78</f>
        <v>11.6</v>
      </c>
      <c r="D79" t="s">
        <v>4478</v>
      </c>
      <c r="E79" t="s">
        <v>3490</v>
      </c>
      <c r="F79">
        <v>33</v>
      </c>
      <c r="G79" s="154" t="str">
        <f t="shared" si="7"/>
        <v>650201</v>
      </c>
      <c r="H79">
        <f t="shared" si="8"/>
        <v>382</v>
      </c>
      <c r="I79" s="229" t="s">
        <v>3253</v>
      </c>
      <c r="J79" s="229"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9" t="s">
        <v>3253</v>
      </c>
      <c r="J80" s="229"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9" t="s">
        <v>3253</v>
      </c>
      <c r="J81" s="229"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9" t="s">
        <v>3253</v>
      </c>
      <c r="J82" s="229"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9" t="s">
        <v>3253</v>
      </c>
      <c r="J83" s="229"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9" t="s">
        <v>3253</v>
      </c>
      <c r="J84" s="229"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9" t="s">
        <v>3253</v>
      </c>
      <c r="J85" s="229"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9" t="s">
        <v>3253</v>
      </c>
      <c r="J86" s="229"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9" t="s">
        <v>3253</v>
      </c>
      <c r="J87" s="229"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9" t="s">
        <v>3253</v>
      </c>
      <c r="J88" s="229"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9" t="s">
        <v>3254</v>
      </c>
      <c r="J89" s="229"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9" t="s">
        <v>3254</v>
      </c>
      <c r="J90" s="229"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9" t="s">
        <v>3254</v>
      </c>
      <c r="J91" s="229"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9" t="s">
        <v>3254</v>
      </c>
      <c r="J92" s="229"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9" t="s">
        <v>3254</v>
      </c>
      <c r="J93" s="229"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9" t="s">
        <v>3254</v>
      </c>
      <c r="J94" s="229"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9" t="s">
        <v>3254</v>
      </c>
      <c r="J95" s="229"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9" t="s">
        <v>3254</v>
      </c>
      <c r="J96" s="229"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9" t="s">
        <v>3254</v>
      </c>
      <c r="J97" s="229" t="s">
        <v>3557</v>
      </c>
    </row>
    <row r="98" spans="1:10" ht="12.75" customHeight="1">
      <c r="A98" s="122" t="str">
        <f>A97</f>
        <v>01</v>
      </c>
      <c r="B98" t="str">
        <f>B97</f>
        <v>1級地</v>
      </c>
      <c r="C98" s="128">
        <f>C97</f>
        <v>11.6</v>
      </c>
      <c r="D98" t="s">
        <v>4497</v>
      </c>
      <c r="E98" t="s">
        <v>3500</v>
      </c>
      <c r="F98">
        <v>34</v>
      </c>
      <c r="G98" s="154" t="str">
        <f t="shared" si="7"/>
        <v>652601</v>
      </c>
      <c r="H98">
        <f t="shared" si="8"/>
        <v>394</v>
      </c>
      <c r="I98" s="229" t="s">
        <v>3254</v>
      </c>
      <c r="J98" s="229"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9" t="s">
        <v>3254</v>
      </c>
      <c r="J99" s="229"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9" t="s">
        <v>3254</v>
      </c>
      <c r="J100" s="229"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9" t="s">
        <v>3254</v>
      </c>
      <c r="J101" s="229"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9" t="s">
        <v>3254</v>
      </c>
      <c r="J102" s="229"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9" t="s">
        <v>3254</v>
      </c>
      <c r="J103" s="229"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9" t="s">
        <v>3254</v>
      </c>
      <c r="J104" s="229"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9" t="s">
        <v>3254</v>
      </c>
      <c r="J105" s="229"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9" t="s">
        <v>3254</v>
      </c>
      <c r="J106" s="229"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9" t="s">
        <v>3254</v>
      </c>
      <c r="J107" s="229"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9" t="s">
        <v>3254</v>
      </c>
      <c r="J108" s="229"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9" t="s">
        <v>3254</v>
      </c>
      <c r="J109" s="229"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9" t="s">
        <v>3254</v>
      </c>
      <c r="J110" s="229"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9" t="s">
        <v>3254</v>
      </c>
      <c r="J111" s="229"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9" t="s">
        <v>3254</v>
      </c>
      <c r="J112" s="229"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9" t="s">
        <v>3254</v>
      </c>
      <c r="J113" s="229"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9" t="s">
        <v>3254</v>
      </c>
      <c r="J114" s="229"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9" t="s">
        <v>3254</v>
      </c>
      <c r="J115" s="229" t="s">
        <v>3575</v>
      </c>
    </row>
    <row r="116" spans="1:10">
      <c r="A116" s="125" t="s">
        <v>3216</v>
      </c>
      <c r="B116" s="121" t="s">
        <v>3217</v>
      </c>
      <c r="C116" s="127">
        <v>11.28</v>
      </c>
      <c r="D116" t="s">
        <v>4401</v>
      </c>
      <c r="E116" t="s">
        <v>3413</v>
      </c>
      <c r="F116">
        <v>672</v>
      </c>
      <c r="G116" s="154" t="str">
        <f>D116&amp;A116</f>
        <v>642502</v>
      </c>
      <c r="H116">
        <f>ROUNDDOWN(F116*C116,0)</f>
        <v>7580</v>
      </c>
      <c r="I116" s="229" t="s">
        <v>3253</v>
      </c>
      <c r="J116" s="229"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9" t="s">
        <v>3253</v>
      </c>
      <c r="J117" s="229"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9" t="s">
        <v>3253</v>
      </c>
      <c r="J118" s="229"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9" t="s">
        <v>3253</v>
      </c>
      <c r="J119" s="229"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9" t="s">
        <v>3253</v>
      </c>
      <c r="J120" s="229"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9" t="s">
        <v>3253</v>
      </c>
      <c r="J121" s="229"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9" t="s">
        <v>3253</v>
      </c>
      <c r="J122" s="229"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9" t="s">
        <v>3253</v>
      </c>
      <c r="J123" s="229"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9" t="s">
        <v>3253</v>
      </c>
      <c r="J124" s="229"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9" t="s">
        <v>3253</v>
      </c>
      <c r="J125" s="229"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9" t="s">
        <v>3253</v>
      </c>
      <c r="J126" s="229"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9" t="s">
        <v>3253</v>
      </c>
      <c r="J127" s="229"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9" t="s">
        <v>3253</v>
      </c>
      <c r="J128" s="229"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9" t="s">
        <v>3253</v>
      </c>
      <c r="J129" s="229"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9" t="s">
        <v>3253</v>
      </c>
      <c r="J130" s="229"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9" t="s">
        <v>3253</v>
      </c>
      <c r="J131" s="229"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9" t="s">
        <v>3253</v>
      </c>
      <c r="J132" s="229"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9" t="s">
        <v>3253</v>
      </c>
      <c r="J133" s="229"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9" t="s">
        <v>3253</v>
      </c>
      <c r="J134" s="229"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9" t="s">
        <v>3253</v>
      </c>
      <c r="J135" s="229"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9" t="s">
        <v>3253</v>
      </c>
      <c r="J136" s="229"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9" t="s">
        <v>3253</v>
      </c>
      <c r="J137" s="229"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9" t="s">
        <v>3253</v>
      </c>
      <c r="J138" s="229"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9" t="s">
        <v>3253</v>
      </c>
      <c r="J139" s="229"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9" t="s">
        <v>3253</v>
      </c>
      <c r="J140" s="229"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9" t="s">
        <v>3253</v>
      </c>
      <c r="J141" s="229"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9" t="s">
        <v>3253</v>
      </c>
      <c r="J142" s="229"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9" t="s">
        <v>3253</v>
      </c>
      <c r="J143" s="229"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9" t="s">
        <v>3253</v>
      </c>
      <c r="J144" s="229"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9" t="s">
        <v>3253</v>
      </c>
      <c r="J145" s="229"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9" t="s">
        <v>3253</v>
      </c>
      <c r="J146" s="229"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9" t="s">
        <v>3253</v>
      </c>
      <c r="J147" s="229"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9" t="s">
        <v>3253</v>
      </c>
      <c r="J148" s="229"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9" t="s">
        <v>3253</v>
      </c>
      <c r="J149" s="229"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9" t="s">
        <v>3253</v>
      </c>
      <c r="J150" s="229"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9" t="s">
        <v>3253</v>
      </c>
      <c r="J151" s="229"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9" t="s">
        <v>3253</v>
      </c>
      <c r="J152" s="229"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9" t="s">
        <v>3253</v>
      </c>
      <c r="J153" s="229"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9" t="s">
        <v>3253</v>
      </c>
      <c r="J154" s="229"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9" t="s">
        <v>3253</v>
      </c>
      <c r="J155" s="229"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9" t="s">
        <v>3253</v>
      </c>
      <c r="J156" s="229"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9" t="s">
        <v>3253</v>
      </c>
      <c r="J157" s="229"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9" t="s">
        <v>3253</v>
      </c>
      <c r="J158" s="229"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9" t="s">
        <v>3253</v>
      </c>
      <c r="J159" s="229"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9" t="s">
        <v>3253</v>
      </c>
      <c r="J160" s="229"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9" t="s">
        <v>3253</v>
      </c>
      <c r="J161" s="229"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9" t="s">
        <v>3253</v>
      </c>
      <c r="J162" s="229"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9" t="s">
        <v>3253</v>
      </c>
      <c r="J163" s="229"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9" t="s">
        <v>3253</v>
      </c>
      <c r="J164" s="229"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9" t="s">
        <v>3253</v>
      </c>
      <c r="J165" s="229"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9" t="s">
        <v>3253</v>
      </c>
      <c r="J166" s="229"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9" t="s">
        <v>3253</v>
      </c>
      <c r="J167" s="229"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9" t="s">
        <v>3253</v>
      </c>
      <c r="J168" s="229"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9" t="s">
        <v>3253</v>
      </c>
      <c r="J169" s="229"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9" t="s">
        <v>3253</v>
      </c>
      <c r="J170" s="229"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9" t="s">
        <v>3253</v>
      </c>
      <c r="J171" s="229"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9" t="s">
        <v>3253</v>
      </c>
      <c r="J172" s="229"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9" t="s">
        <v>3253</v>
      </c>
      <c r="J173" s="229"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9" t="s">
        <v>3253</v>
      </c>
      <c r="J174" s="229"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9" t="s">
        <v>3253</v>
      </c>
      <c r="J175" s="229"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9" t="s">
        <v>3253</v>
      </c>
      <c r="J176" s="229"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9" t="s">
        <v>3253</v>
      </c>
      <c r="J177" s="229"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9" t="s">
        <v>3253</v>
      </c>
      <c r="J178" s="229"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9" t="s">
        <v>3253</v>
      </c>
      <c r="J179" s="229"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9" t="s">
        <v>3253</v>
      </c>
      <c r="J180" s="229"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9" t="s">
        <v>3253</v>
      </c>
      <c r="J181" s="229"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9" t="s">
        <v>3253</v>
      </c>
      <c r="J182" s="229"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9" t="s">
        <v>3253</v>
      </c>
      <c r="J183" s="229"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9" t="s">
        <v>3253</v>
      </c>
      <c r="J184" s="229"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9" t="s">
        <v>3253</v>
      </c>
      <c r="J185" s="229"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9" t="s">
        <v>3253</v>
      </c>
      <c r="J186" s="229"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9" t="s">
        <v>3253</v>
      </c>
      <c r="J187" s="229"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9" t="s">
        <v>3253</v>
      </c>
      <c r="J188" s="229"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9" t="s">
        <v>3253</v>
      </c>
      <c r="J189" s="229"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9" t="s">
        <v>3253</v>
      </c>
      <c r="J190" s="229"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9" t="s">
        <v>3253</v>
      </c>
      <c r="J191" s="229"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9" t="s">
        <v>3253</v>
      </c>
      <c r="J192" s="229"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9" t="s">
        <v>3253</v>
      </c>
      <c r="J193" s="229"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9" t="s">
        <v>3253</v>
      </c>
      <c r="J194" s="229"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9" t="s">
        <v>3253</v>
      </c>
      <c r="J195" s="229"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9" t="s">
        <v>3253</v>
      </c>
      <c r="J196" s="229"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9" t="s">
        <v>3253</v>
      </c>
      <c r="J197" s="229"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9" t="s">
        <v>3253</v>
      </c>
      <c r="J198" s="229"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9" t="s">
        <v>3253</v>
      </c>
      <c r="J199" s="229"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9" t="s">
        <v>3253</v>
      </c>
      <c r="J200" s="229"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9" t="s">
        <v>3253</v>
      </c>
      <c r="J201" s="229"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9" t="s">
        <v>3253</v>
      </c>
      <c r="J202" s="229"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9" t="s">
        <v>3254</v>
      </c>
      <c r="J203" s="229"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9" t="s">
        <v>3254</v>
      </c>
      <c r="J204" s="229"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9" t="s">
        <v>3254</v>
      </c>
      <c r="J205" s="229"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9" t="s">
        <v>3254</v>
      </c>
      <c r="J206" s="229"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9" t="s">
        <v>3254</v>
      </c>
      <c r="J207" s="229"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9" t="s">
        <v>3254</v>
      </c>
      <c r="J208" s="229"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9" t="s">
        <v>3254</v>
      </c>
      <c r="J209" s="229"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9" t="s">
        <v>3254</v>
      </c>
      <c r="J210" s="229"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9" t="s">
        <v>3254</v>
      </c>
      <c r="J211" s="229"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9" t="s">
        <v>3254</v>
      </c>
      <c r="J212" s="229"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9" t="s">
        <v>3254</v>
      </c>
      <c r="J213" s="229"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9" t="s">
        <v>3254</v>
      </c>
      <c r="J214" s="229"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9" t="s">
        <v>3254</v>
      </c>
      <c r="J215" s="229"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9" t="s">
        <v>3254</v>
      </c>
      <c r="J216" s="229"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9" t="s">
        <v>3254</v>
      </c>
      <c r="J217" s="229"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9" t="s">
        <v>3254</v>
      </c>
      <c r="J218" s="229"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9" t="s">
        <v>3254</v>
      </c>
      <c r="J219" s="229"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9" t="s">
        <v>3254</v>
      </c>
      <c r="J220" s="229"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9" t="s">
        <v>3254</v>
      </c>
      <c r="J221" s="229"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9" t="s">
        <v>3254</v>
      </c>
      <c r="J222" s="229"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9" t="s">
        <v>3254</v>
      </c>
      <c r="J223" s="229"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9" t="s">
        <v>3254</v>
      </c>
      <c r="J224" s="229"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9" t="s">
        <v>3254</v>
      </c>
      <c r="J225" s="229"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9" t="s">
        <v>3254</v>
      </c>
      <c r="J226" s="229"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9" t="s">
        <v>3254</v>
      </c>
      <c r="J227" s="229"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9" t="s">
        <v>3254</v>
      </c>
      <c r="J228" s="229"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9" t="s">
        <v>3254</v>
      </c>
      <c r="J229" s="229" t="s">
        <v>3575</v>
      </c>
    </row>
    <row r="230" spans="1:10">
      <c r="A230" s="125" t="s">
        <v>3255</v>
      </c>
      <c r="B230" s="121" t="s">
        <v>3219</v>
      </c>
      <c r="C230" s="127">
        <v>11.2</v>
      </c>
      <c r="D230" t="s">
        <v>4401</v>
      </c>
      <c r="E230" t="s">
        <v>3413</v>
      </c>
      <c r="F230">
        <v>672</v>
      </c>
      <c r="G230" s="154" t="str">
        <f t="shared" ref="G230:G294" si="67">D230&amp;A230</f>
        <v>642503</v>
      </c>
      <c r="H230">
        <f>ROUNDDOWN(F230*C230,0)</f>
        <v>7526</v>
      </c>
      <c r="I230" s="229" t="s">
        <v>3253</v>
      </c>
      <c r="J230" s="229"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9" t="s">
        <v>3253</v>
      </c>
      <c r="J231" s="229"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9" t="s">
        <v>3253</v>
      </c>
      <c r="J232" s="229"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9" t="s">
        <v>3253</v>
      </c>
      <c r="J233" s="229"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9" t="s">
        <v>3253</v>
      </c>
      <c r="J234" s="229"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9" t="s">
        <v>3253</v>
      </c>
      <c r="J235" s="229"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9" t="s">
        <v>3253</v>
      </c>
      <c r="J236" s="229"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9" t="s">
        <v>3253</v>
      </c>
      <c r="J237" s="229"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9" t="s">
        <v>3253</v>
      </c>
      <c r="J238" s="229"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9" t="s">
        <v>3253</v>
      </c>
      <c r="J239" s="229"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9" t="s">
        <v>3253</v>
      </c>
      <c r="J240" s="229"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9" t="s">
        <v>3253</v>
      </c>
      <c r="J241" s="229"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9" t="s">
        <v>3253</v>
      </c>
      <c r="J242" s="229"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9" t="s">
        <v>3253</v>
      </c>
      <c r="J243" s="229"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9" t="s">
        <v>3253</v>
      </c>
      <c r="J244" s="229"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9" t="s">
        <v>3253</v>
      </c>
      <c r="J245" s="229"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9" t="s">
        <v>3253</v>
      </c>
      <c r="J246" s="229"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9" t="s">
        <v>3253</v>
      </c>
      <c r="J247" s="229"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9" t="s">
        <v>3253</v>
      </c>
      <c r="J248" s="229"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9" t="s">
        <v>3253</v>
      </c>
      <c r="J249" s="229"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9" t="s">
        <v>3253</v>
      </c>
      <c r="J250" s="229"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9" t="s">
        <v>3253</v>
      </c>
      <c r="J251" s="229"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9" t="s">
        <v>3253</v>
      </c>
      <c r="J252" s="229"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9" t="s">
        <v>3253</v>
      </c>
      <c r="J253" s="229"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9" t="s">
        <v>3253</v>
      </c>
      <c r="J254" s="229"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9" t="s">
        <v>3253</v>
      </c>
      <c r="J255" s="229"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9" t="s">
        <v>3253</v>
      </c>
      <c r="J256" s="229"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9" t="s">
        <v>3253</v>
      </c>
      <c r="J257" s="229"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9" t="s">
        <v>3253</v>
      </c>
      <c r="J258" s="229"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9" t="s">
        <v>3253</v>
      </c>
      <c r="J259" s="229"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9" t="s">
        <v>3253</v>
      </c>
      <c r="J260" s="229"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9" t="s">
        <v>3253</v>
      </c>
      <c r="J261" s="229"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9" t="s">
        <v>3253</v>
      </c>
      <c r="J262" s="229"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9" t="s">
        <v>3253</v>
      </c>
      <c r="J263" s="229"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9" t="s">
        <v>3253</v>
      </c>
      <c r="J264" s="229"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9" t="s">
        <v>3253</v>
      </c>
      <c r="J265" s="229"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9" t="s">
        <v>3253</v>
      </c>
      <c r="J266" s="229"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9" t="s">
        <v>3253</v>
      </c>
      <c r="J267" s="229"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9" t="s">
        <v>3253</v>
      </c>
      <c r="J268" s="229"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9" t="s">
        <v>3253</v>
      </c>
      <c r="J269" s="229"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9" t="s">
        <v>3253</v>
      </c>
      <c r="J270" s="229"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9" t="s">
        <v>3253</v>
      </c>
      <c r="J271" s="229"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9" t="s">
        <v>3253</v>
      </c>
      <c r="J272" s="229"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9" t="s">
        <v>3253</v>
      </c>
      <c r="J273" s="229"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9" t="s">
        <v>3253</v>
      </c>
      <c r="J274" s="229"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9" t="s">
        <v>3253</v>
      </c>
      <c r="J275" s="229"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9" t="s">
        <v>3253</v>
      </c>
      <c r="J276" s="229"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9" t="s">
        <v>3253</v>
      </c>
      <c r="J277" s="229"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9" t="s">
        <v>3253</v>
      </c>
      <c r="J278" s="229"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9" t="s">
        <v>3253</v>
      </c>
      <c r="J279" s="229"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9" t="s">
        <v>3253</v>
      </c>
      <c r="J280" s="229"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9" t="s">
        <v>3253</v>
      </c>
      <c r="J281" s="229"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9" t="s">
        <v>3253</v>
      </c>
      <c r="J282" s="229"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9" t="s">
        <v>3253</v>
      </c>
      <c r="J283" s="229"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9" t="s">
        <v>3253</v>
      </c>
      <c r="J284" s="229"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9" t="s">
        <v>3253</v>
      </c>
      <c r="J285" s="229"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9" t="s">
        <v>3253</v>
      </c>
      <c r="J286" s="229"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9" t="s">
        <v>3253</v>
      </c>
      <c r="J287" s="229"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9" t="s">
        <v>3253</v>
      </c>
      <c r="J288" s="229"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9" t="s">
        <v>3253</v>
      </c>
      <c r="J289" s="229"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9" t="s">
        <v>3253</v>
      </c>
      <c r="J290" s="229"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9" t="s">
        <v>3253</v>
      </c>
      <c r="J291" s="229"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9" t="s">
        <v>3253</v>
      </c>
      <c r="J292" s="229"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9" t="s">
        <v>3253</v>
      </c>
      <c r="J293" s="229"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9" t="s">
        <v>3253</v>
      </c>
      <c r="J294" s="229"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9" t="s">
        <v>3253</v>
      </c>
      <c r="J295" s="229"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9" t="s">
        <v>3253</v>
      </c>
      <c r="J296" s="229"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9" t="s">
        <v>3253</v>
      </c>
      <c r="J297" s="229"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9" t="s">
        <v>3253</v>
      </c>
      <c r="J298" s="229"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9" t="s">
        <v>3253</v>
      </c>
      <c r="J299" s="229"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9" t="s">
        <v>3253</v>
      </c>
      <c r="J300" s="229"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9" t="s">
        <v>3253</v>
      </c>
      <c r="J301" s="229"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9" t="s">
        <v>3253</v>
      </c>
      <c r="J302" s="229"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9" t="s">
        <v>3253</v>
      </c>
      <c r="J303" s="229"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9" t="s">
        <v>3253</v>
      </c>
      <c r="J304" s="229"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9" t="s">
        <v>3253</v>
      </c>
      <c r="J305" s="229"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9" t="s">
        <v>3253</v>
      </c>
      <c r="J306" s="229"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9" t="s">
        <v>3253</v>
      </c>
      <c r="J307" s="229"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9" t="s">
        <v>3253</v>
      </c>
      <c r="J308" s="229"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9" t="s">
        <v>3253</v>
      </c>
      <c r="J309" s="229"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9" t="s">
        <v>3253</v>
      </c>
      <c r="J310" s="229"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9" t="s">
        <v>3253</v>
      </c>
      <c r="J311" s="229"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9" t="s">
        <v>3253</v>
      </c>
      <c r="J312" s="229"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9" t="s">
        <v>3253</v>
      </c>
      <c r="J313" s="229"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9" t="s">
        <v>3253</v>
      </c>
      <c r="J314" s="229"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9" t="s">
        <v>3253</v>
      </c>
      <c r="J315" s="229"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9" t="s">
        <v>3253</v>
      </c>
      <c r="J316" s="229"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9" t="s">
        <v>3254</v>
      </c>
      <c r="J317" s="229"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9" t="s">
        <v>3254</v>
      </c>
      <c r="J318" s="229"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9" t="s">
        <v>3254</v>
      </c>
      <c r="J319" s="229"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9" t="s">
        <v>3254</v>
      </c>
      <c r="J320" s="229"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9" t="s">
        <v>3254</v>
      </c>
      <c r="J321" s="229"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9" t="s">
        <v>3254</v>
      </c>
      <c r="J322" s="229"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9" t="s">
        <v>3254</v>
      </c>
      <c r="J323" s="229"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9" t="s">
        <v>3254</v>
      </c>
      <c r="J324" s="229"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9" t="s">
        <v>3254</v>
      </c>
      <c r="J325" s="229"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9" t="s">
        <v>3254</v>
      </c>
      <c r="J326" s="229"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9" t="s">
        <v>3254</v>
      </c>
      <c r="J327" s="229"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9" t="s">
        <v>3254</v>
      </c>
      <c r="J328" s="229"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9" t="s">
        <v>3254</v>
      </c>
      <c r="J329" s="229"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9" t="s">
        <v>3254</v>
      </c>
      <c r="J330" s="229"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9" t="s">
        <v>3254</v>
      </c>
      <c r="J331" s="229"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9" t="s">
        <v>3254</v>
      </c>
      <c r="J332" s="229"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9" t="s">
        <v>3254</v>
      </c>
      <c r="J333" s="229"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9" t="s">
        <v>3254</v>
      </c>
      <c r="J334" s="229"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9" t="s">
        <v>3254</v>
      </c>
      <c r="J335" s="229"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9" t="s">
        <v>3254</v>
      </c>
      <c r="J336" s="229"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9" t="s">
        <v>3254</v>
      </c>
      <c r="J337" s="229"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9" t="s">
        <v>3254</v>
      </c>
      <c r="J338" s="229"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9" t="s">
        <v>3254</v>
      </c>
      <c r="J339" s="229"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9" t="s">
        <v>3254</v>
      </c>
      <c r="J340" s="229"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9" t="s">
        <v>3254</v>
      </c>
      <c r="J341" s="229"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9" t="s">
        <v>3254</v>
      </c>
      <c r="J342" s="229"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9" t="s">
        <v>3254</v>
      </c>
      <c r="J343" s="229"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9" t="s">
        <v>3253</v>
      </c>
      <c r="J345" s="229"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9" t="s">
        <v>3253</v>
      </c>
      <c r="J346" s="229"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9" t="s">
        <v>3253</v>
      </c>
      <c r="J347" s="229"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9" t="s">
        <v>3253</v>
      </c>
      <c r="J348" s="229"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9" t="s">
        <v>3253</v>
      </c>
      <c r="J349" s="229"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9" t="s">
        <v>3253</v>
      </c>
      <c r="J350" s="229"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9" t="s">
        <v>3253</v>
      </c>
      <c r="J351" s="229"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9" t="s">
        <v>3253</v>
      </c>
      <c r="J352" s="229"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9" t="s">
        <v>3253</v>
      </c>
      <c r="J353" s="229"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9" t="s">
        <v>3253</v>
      </c>
      <c r="J354" s="229"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9" t="s">
        <v>3253</v>
      </c>
      <c r="J355" s="229"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9" t="s">
        <v>3253</v>
      </c>
      <c r="J356" s="229"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9" t="s">
        <v>3253</v>
      </c>
      <c r="J357" s="229"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9" t="s">
        <v>3253</v>
      </c>
      <c r="J358" s="229"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9" t="s">
        <v>3253</v>
      </c>
      <c r="J359" s="229"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9" t="s">
        <v>3253</v>
      </c>
      <c r="J360" s="229"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9" t="s">
        <v>3253</v>
      </c>
      <c r="J361" s="229"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9" t="s">
        <v>3253</v>
      </c>
      <c r="J362" s="229"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9" t="s">
        <v>3253</v>
      </c>
      <c r="J363" s="229"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9" t="s">
        <v>3253</v>
      </c>
      <c r="J364" s="229"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9" t="s">
        <v>3253</v>
      </c>
      <c r="J365" s="229"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9" t="s">
        <v>3253</v>
      </c>
      <c r="J366" s="229"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9" t="s">
        <v>3253</v>
      </c>
      <c r="J367" s="229"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9" t="s">
        <v>3253</v>
      </c>
      <c r="J368" s="229"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9" t="s">
        <v>3253</v>
      </c>
      <c r="J369" s="229"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9" t="s">
        <v>3253</v>
      </c>
      <c r="J370" s="229"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9" t="s">
        <v>3253</v>
      </c>
      <c r="J371" s="229"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9" t="s">
        <v>3253</v>
      </c>
      <c r="J372" s="229"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9" t="s">
        <v>3253</v>
      </c>
      <c r="J373" s="229"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9" t="s">
        <v>3253</v>
      </c>
      <c r="J374" s="229"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9" t="s">
        <v>3253</v>
      </c>
      <c r="J375" s="229"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9" t="s">
        <v>3253</v>
      </c>
      <c r="J376" s="229"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9" t="s">
        <v>3253</v>
      </c>
      <c r="J377" s="229"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9" t="s">
        <v>3253</v>
      </c>
      <c r="J378" s="229"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9" t="s">
        <v>3253</v>
      </c>
      <c r="J379" s="229"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9" t="s">
        <v>3253</v>
      </c>
      <c r="J380" s="229"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9" t="s">
        <v>3253</v>
      </c>
      <c r="J381" s="229"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9" t="s">
        <v>3253</v>
      </c>
      <c r="J382" s="229"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9" t="s">
        <v>3253</v>
      </c>
      <c r="J383" s="229"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9" t="s">
        <v>3253</v>
      </c>
      <c r="J384" s="229"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9" t="s">
        <v>3253</v>
      </c>
      <c r="J385" s="229"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9" t="s">
        <v>3253</v>
      </c>
      <c r="J386" s="229"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9" t="s">
        <v>3253</v>
      </c>
      <c r="J387" s="229"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9" t="s">
        <v>3253</v>
      </c>
      <c r="J388" s="229"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9" t="s">
        <v>3253</v>
      </c>
      <c r="J389" s="229"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9" t="s">
        <v>3253</v>
      </c>
      <c r="J390" s="229"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9" t="s">
        <v>3253</v>
      </c>
      <c r="J391" s="229"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9" t="s">
        <v>3253</v>
      </c>
      <c r="J392" s="229"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9" t="s">
        <v>3253</v>
      </c>
      <c r="J393" s="229"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9" t="s">
        <v>3253</v>
      </c>
      <c r="J394" s="229"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9" t="s">
        <v>3253</v>
      </c>
      <c r="J395" s="229"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9" t="s">
        <v>3253</v>
      </c>
      <c r="J396" s="229"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9" t="s">
        <v>3253</v>
      </c>
      <c r="J397" s="229"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9" t="s">
        <v>3253</v>
      </c>
      <c r="J398" s="229"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9" t="s">
        <v>3253</v>
      </c>
      <c r="J399" s="229"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9" t="s">
        <v>3253</v>
      </c>
      <c r="J400" s="229"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9" t="s">
        <v>3253</v>
      </c>
      <c r="J401" s="229"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9" t="s">
        <v>3253</v>
      </c>
      <c r="J402" s="229"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9" t="s">
        <v>3253</v>
      </c>
      <c r="J403" s="229"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9" t="s">
        <v>3253</v>
      </c>
      <c r="J404" s="229"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9" t="s">
        <v>3253</v>
      </c>
      <c r="J405" s="229"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9" t="s">
        <v>3253</v>
      </c>
      <c r="J406" s="229"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9" t="s">
        <v>3253</v>
      </c>
      <c r="J407" s="229"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9" t="s">
        <v>3253</v>
      </c>
      <c r="J408" s="229"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9" t="s">
        <v>3253</v>
      </c>
      <c r="J409" s="229"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9" t="s">
        <v>3253</v>
      </c>
      <c r="J410" s="229"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9" t="s">
        <v>3253</v>
      </c>
      <c r="J411" s="229"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9" t="s">
        <v>3253</v>
      </c>
      <c r="J412" s="229"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9" t="s">
        <v>3253</v>
      </c>
      <c r="J413" s="229"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9" t="s">
        <v>3253</v>
      </c>
      <c r="J414" s="229"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9" t="s">
        <v>3253</v>
      </c>
      <c r="J415" s="229"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9" t="s">
        <v>3253</v>
      </c>
      <c r="J416" s="229"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9" t="s">
        <v>3253</v>
      </c>
      <c r="J417" s="229"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9" t="s">
        <v>3253</v>
      </c>
      <c r="J418" s="229"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9" t="s">
        <v>3253</v>
      </c>
      <c r="J419" s="229"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9" t="s">
        <v>3253</v>
      </c>
      <c r="J420" s="229"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9" t="s">
        <v>3253</v>
      </c>
      <c r="J421" s="229"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9" t="s">
        <v>3253</v>
      </c>
      <c r="J422" s="229"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9" t="s">
        <v>3253</v>
      </c>
      <c r="J423" s="229"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9" t="s">
        <v>3253</v>
      </c>
      <c r="J424" s="229"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9" t="s">
        <v>3253</v>
      </c>
      <c r="J425" s="229"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9" t="s">
        <v>3253</v>
      </c>
      <c r="J426" s="229"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9" t="s">
        <v>3253</v>
      </c>
      <c r="J427" s="229"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9" t="s">
        <v>3253</v>
      </c>
      <c r="J428" s="229"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9" t="s">
        <v>3253</v>
      </c>
      <c r="J429" s="229"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9" t="s">
        <v>3253</v>
      </c>
      <c r="J430" s="229"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9" t="s">
        <v>3254</v>
      </c>
      <c r="J431" s="229"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9" t="s">
        <v>3254</v>
      </c>
      <c r="J432" s="229"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9" t="s">
        <v>3254</v>
      </c>
      <c r="J433" s="229"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9" t="s">
        <v>3254</v>
      </c>
      <c r="J434" s="229"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9" t="s">
        <v>3254</v>
      </c>
      <c r="J435" s="229"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9" t="s">
        <v>3254</v>
      </c>
      <c r="J436" s="229"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9" t="s">
        <v>3254</v>
      </c>
      <c r="J437" s="229"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9" t="s">
        <v>3254</v>
      </c>
      <c r="J438" s="229"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9" t="s">
        <v>3254</v>
      </c>
      <c r="J439" s="229"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9" t="s">
        <v>3254</v>
      </c>
      <c r="J440" s="229"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9" t="s">
        <v>3254</v>
      </c>
      <c r="J441" s="229"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9" t="s">
        <v>3254</v>
      </c>
      <c r="J442" s="229"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9" t="s">
        <v>3254</v>
      </c>
      <c r="J443" s="229"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9" t="s">
        <v>3254</v>
      </c>
      <c r="J444" s="229"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9" t="s">
        <v>3254</v>
      </c>
      <c r="J445" s="229"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9" t="s">
        <v>3254</v>
      </c>
      <c r="J446" s="229"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9" t="s">
        <v>3254</v>
      </c>
      <c r="J447" s="229"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9" t="s">
        <v>3254</v>
      </c>
      <c r="J448" s="229"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9" t="s">
        <v>3254</v>
      </c>
      <c r="J449" s="229"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9" t="s">
        <v>3254</v>
      </c>
      <c r="J450" s="229"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9" t="s">
        <v>3254</v>
      </c>
      <c r="J451" s="229"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9" t="s">
        <v>3254</v>
      </c>
      <c r="J452" s="229"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9" t="s">
        <v>3254</v>
      </c>
      <c r="J453" s="229"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9" t="s">
        <v>3254</v>
      </c>
      <c r="J454" s="229"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9" t="s">
        <v>3254</v>
      </c>
      <c r="J455" s="229"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9" t="s">
        <v>3254</v>
      </c>
      <c r="J456" s="229"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9" t="s">
        <v>3254</v>
      </c>
      <c r="J457" s="229"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9" t="s">
        <v>3253</v>
      </c>
      <c r="J459" s="229"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9" t="s">
        <v>3253</v>
      </c>
      <c r="J460" s="229"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9" t="s">
        <v>3253</v>
      </c>
      <c r="J461" s="229"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9" t="s">
        <v>3253</v>
      </c>
      <c r="J462" s="229"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9" t="s">
        <v>3253</v>
      </c>
      <c r="J463" s="229"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9" t="s">
        <v>3253</v>
      </c>
      <c r="J464" s="229"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9" t="s">
        <v>3253</v>
      </c>
      <c r="J465" s="229"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9" t="s">
        <v>3253</v>
      </c>
      <c r="J466" s="229"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9" t="s">
        <v>3253</v>
      </c>
      <c r="J467" s="229"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9" t="s">
        <v>3253</v>
      </c>
      <c r="J468" s="229"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9" t="s">
        <v>3253</v>
      </c>
      <c r="J469" s="229"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9" t="s">
        <v>3253</v>
      </c>
      <c r="J470" s="229"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9" t="s">
        <v>3253</v>
      </c>
      <c r="J471" s="229"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9" t="s">
        <v>3253</v>
      </c>
      <c r="J472" s="229"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9" t="s">
        <v>3253</v>
      </c>
      <c r="J473" s="229"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9" t="s">
        <v>3253</v>
      </c>
      <c r="J474" s="229"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9" t="s">
        <v>3253</v>
      </c>
      <c r="J475" s="229"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9" t="s">
        <v>3253</v>
      </c>
      <c r="J476" s="229"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9" t="s">
        <v>3253</v>
      </c>
      <c r="J477" s="229"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9" t="s">
        <v>3253</v>
      </c>
      <c r="J478" s="229"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9" t="s">
        <v>3253</v>
      </c>
      <c r="J479" s="229"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9" t="s">
        <v>3253</v>
      </c>
      <c r="J480" s="229"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9" t="s">
        <v>3253</v>
      </c>
      <c r="J481" s="229"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9" t="s">
        <v>3253</v>
      </c>
      <c r="J482" s="229"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9" t="s">
        <v>3253</v>
      </c>
      <c r="J483" s="229"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9" t="s">
        <v>3253</v>
      </c>
      <c r="J484" s="229"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9" t="s">
        <v>3253</v>
      </c>
      <c r="J485" s="229"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9" t="s">
        <v>3253</v>
      </c>
      <c r="J486" s="229"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9" t="s">
        <v>3253</v>
      </c>
      <c r="J487" s="229"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9" t="s">
        <v>3253</v>
      </c>
      <c r="J488" s="229"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9" t="s">
        <v>3253</v>
      </c>
      <c r="J489" s="229"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9" t="s">
        <v>3253</v>
      </c>
      <c r="J490" s="229"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9" t="s">
        <v>3253</v>
      </c>
      <c r="J491" s="229"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9" t="s">
        <v>3253</v>
      </c>
      <c r="J492" s="229"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9" t="s">
        <v>3253</v>
      </c>
      <c r="J493" s="229"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9" t="s">
        <v>3253</v>
      </c>
      <c r="J494" s="229"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9" t="s">
        <v>3253</v>
      </c>
      <c r="J495" s="229"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9" t="s">
        <v>3253</v>
      </c>
      <c r="J496" s="229"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9" t="s">
        <v>3253</v>
      </c>
      <c r="J497" s="229"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9" t="s">
        <v>3253</v>
      </c>
      <c r="J498" s="229"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9" t="s">
        <v>3253</v>
      </c>
      <c r="J499" s="229"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9" t="s">
        <v>3253</v>
      </c>
      <c r="J500" s="229"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9" t="s">
        <v>3253</v>
      </c>
      <c r="J501" s="229"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9" t="s">
        <v>3253</v>
      </c>
      <c r="J502" s="229"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9" t="s">
        <v>3253</v>
      </c>
      <c r="J503" s="229"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9" t="s">
        <v>3253</v>
      </c>
      <c r="J504" s="229"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9" t="s">
        <v>3253</v>
      </c>
      <c r="J505" s="229"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9" t="s">
        <v>3253</v>
      </c>
      <c r="J506" s="229"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9" t="s">
        <v>3253</v>
      </c>
      <c r="J507" s="229"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9" t="s">
        <v>3253</v>
      </c>
      <c r="J508" s="229"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9" t="s">
        <v>3253</v>
      </c>
      <c r="J509" s="229"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9" t="s">
        <v>3253</v>
      </c>
      <c r="J510" s="229"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9" t="s">
        <v>3253</v>
      </c>
      <c r="J511" s="229"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9" t="s">
        <v>3253</v>
      </c>
      <c r="J512" s="229"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9" t="s">
        <v>3253</v>
      </c>
      <c r="J513" s="229"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9" t="s">
        <v>3253</v>
      </c>
      <c r="J514" s="229"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9" t="s">
        <v>3253</v>
      </c>
      <c r="J515" s="229"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9" t="s">
        <v>3253</v>
      </c>
      <c r="J516" s="229"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9" t="s">
        <v>3253</v>
      </c>
      <c r="J517" s="229"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9" t="s">
        <v>3253</v>
      </c>
      <c r="J518" s="229"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9" t="s">
        <v>3253</v>
      </c>
      <c r="J519" s="229"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9" t="s">
        <v>3253</v>
      </c>
      <c r="J520" s="229"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9" t="s">
        <v>3253</v>
      </c>
      <c r="J521" s="229"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9" t="s">
        <v>3253</v>
      </c>
      <c r="J522" s="229"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9" t="s">
        <v>3253</v>
      </c>
      <c r="J523" s="229"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9" t="s">
        <v>3253</v>
      </c>
      <c r="J524" s="229"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9" t="s">
        <v>3253</v>
      </c>
      <c r="J525" s="229"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9" t="s">
        <v>3253</v>
      </c>
      <c r="J526" s="229"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9" t="s">
        <v>3253</v>
      </c>
      <c r="J527" s="229"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9" t="s">
        <v>3253</v>
      </c>
      <c r="J528" s="229"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9" t="s">
        <v>3253</v>
      </c>
      <c r="J529" s="229"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9" t="s">
        <v>3253</v>
      </c>
      <c r="J530" s="229"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9" t="s">
        <v>3253</v>
      </c>
      <c r="J531" s="229"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9" t="s">
        <v>3253</v>
      </c>
      <c r="J532" s="229"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9" t="s">
        <v>3253</v>
      </c>
      <c r="J533" s="229"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9" t="s">
        <v>3253</v>
      </c>
      <c r="J534" s="229"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9" t="s">
        <v>3253</v>
      </c>
      <c r="J535" s="229"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9" t="s">
        <v>3253</v>
      </c>
      <c r="J536" s="229"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9" t="s">
        <v>3253</v>
      </c>
      <c r="J537" s="229"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9" t="s">
        <v>3253</v>
      </c>
      <c r="J538" s="229"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9" t="s">
        <v>3253</v>
      </c>
      <c r="J539" s="229"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9" t="s">
        <v>3253</v>
      </c>
      <c r="J540" s="229"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9" t="s">
        <v>3253</v>
      </c>
      <c r="J541" s="229"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9" t="s">
        <v>3253</v>
      </c>
      <c r="J542" s="229"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9" t="s">
        <v>3253</v>
      </c>
      <c r="J543" s="229"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9" t="s">
        <v>3253</v>
      </c>
      <c r="J544" s="229"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9" t="s">
        <v>3254</v>
      </c>
      <c r="J545" s="229"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9" t="s">
        <v>3254</v>
      </c>
      <c r="J546" s="229"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9" t="s">
        <v>3254</v>
      </c>
      <c r="J547" s="229"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9" t="s">
        <v>3254</v>
      </c>
      <c r="J548" s="229"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9" t="s">
        <v>3254</v>
      </c>
      <c r="J549" s="229"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9" t="s">
        <v>3254</v>
      </c>
      <c r="J550" s="229"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9" t="s">
        <v>3254</v>
      </c>
      <c r="J551" s="229"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9" t="s">
        <v>3254</v>
      </c>
      <c r="J552" s="229"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9" t="s">
        <v>3254</v>
      </c>
      <c r="J553" s="229"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9" t="s">
        <v>3254</v>
      </c>
      <c r="J554" s="229"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9" t="s">
        <v>3254</v>
      </c>
      <c r="J555" s="229"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9" t="s">
        <v>3254</v>
      </c>
      <c r="J556" s="229"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9" t="s">
        <v>3254</v>
      </c>
      <c r="J557" s="229"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9" t="s">
        <v>3254</v>
      </c>
      <c r="J558" s="229"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9" t="s">
        <v>3254</v>
      </c>
      <c r="J559" s="229"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9" t="s">
        <v>3254</v>
      </c>
      <c r="J560" s="229"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9" t="s">
        <v>3254</v>
      </c>
      <c r="J561" s="229"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9" t="s">
        <v>3254</v>
      </c>
      <c r="J562" s="229"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9" t="s">
        <v>3254</v>
      </c>
      <c r="J563" s="229"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9" t="s">
        <v>3254</v>
      </c>
      <c r="J564" s="229"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9" t="s">
        <v>3254</v>
      </c>
      <c r="J565" s="229"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9" t="s">
        <v>3254</v>
      </c>
      <c r="J566" s="229"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9" t="s">
        <v>3254</v>
      </c>
      <c r="J567" s="229"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9" t="s">
        <v>3254</v>
      </c>
      <c r="J568" s="229"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9" t="s">
        <v>3254</v>
      </c>
      <c r="J569" s="229"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9" t="s">
        <v>3254</v>
      </c>
      <c r="J570" s="229"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9" t="s">
        <v>3254</v>
      </c>
      <c r="J571" s="229"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9" t="s">
        <v>3253</v>
      </c>
      <c r="J573" s="229"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9" t="s">
        <v>3253</v>
      </c>
      <c r="J574" s="229"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9" t="s">
        <v>3253</v>
      </c>
      <c r="J575" s="229"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9" t="s">
        <v>3253</v>
      </c>
      <c r="J576" s="229"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9" t="s">
        <v>3253</v>
      </c>
      <c r="J577" s="229"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9" t="s">
        <v>3253</v>
      </c>
      <c r="J578" s="229"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9" t="s">
        <v>3253</v>
      </c>
      <c r="J579" s="229"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9" t="s">
        <v>3253</v>
      </c>
      <c r="J580" s="229"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9" t="s">
        <v>3253</v>
      </c>
      <c r="J581" s="229"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9" t="s">
        <v>3253</v>
      </c>
      <c r="J582" s="229"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9" t="s">
        <v>3253</v>
      </c>
      <c r="J583" s="229"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9" t="s">
        <v>3253</v>
      </c>
      <c r="J584" s="229"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9" t="s">
        <v>3253</v>
      </c>
      <c r="J585" s="229"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9" t="s">
        <v>3253</v>
      </c>
      <c r="J586" s="229"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9" t="s">
        <v>3253</v>
      </c>
      <c r="J587" s="229"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9" t="s">
        <v>3253</v>
      </c>
      <c r="J588" s="229"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9" t="s">
        <v>3253</v>
      </c>
      <c r="J589" s="229"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9" t="s">
        <v>3253</v>
      </c>
      <c r="J590" s="229"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9" t="s">
        <v>3253</v>
      </c>
      <c r="J591" s="229"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9" t="s">
        <v>3253</v>
      </c>
      <c r="J592" s="229"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9" t="s">
        <v>3253</v>
      </c>
      <c r="J593" s="229"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9" t="s">
        <v>3253</v>
      </c>
      <c r="J594" s="229"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9" t="s">
        <v>3253</v>
      </c>
      <c r="J595" s="229"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9" t="s">
        <v>3253</v>
      </c>
      <c r="J596" s="229"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9" t="s">
        <v>3253</v>
      </c>
      <c r="J597" s="229"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9" t="s">
        <v>3253</v>
      </c>
      <c r="J598" s="229"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9" t="s">
        <v>3253</v>
      </c>
      <c r="J599" s="229"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9" t="s">
        <v>3253</v>
      </c>
      <c r="J600" s="229"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9" t="s">
        <v>3253</v>
      </c>
      <c r="J601" s="229"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9" t="s">
        <v>3253</v>
      </c>
      <c r="J602" s="229"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9" t="s">
        <v>3253</v>
      </c>
      <c r="J603" s="229"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9" t="s">
        <v>3253</v>
      </c>
      <c r="J604" s="229"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9" t="s">
        <v>3253</v>
      </c>
      <c r="J605" s="229"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9" t="s">
        <v>3253</v>
      </c>
      <c r="J606" s="229"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9" t="s">
        <v>3253</v>
      </c>
      <c r="J607" s="229"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9" t="s">
        <v>3253</v>
      </c>
      <c r="J608" s="229"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9" t="s">
        <v>3253</v>
      </c>
      <c r="J609" s="229"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9" t="s">
        <v>3253</v>
      </c>
      <c r="J610" s="229"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9" t="s">
        <v>3253</v>
      </c>
      <c r="J611" s="229"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9" t="s">
        <v>3253</v>
      </c>
      <c r="J612" s="229"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9" t="s">
        <v>3253</v>
      </c>
      <c r="J613" s="229"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9" t="s">
        <v>3253</v>
      </c>
      <c r="J614" s="229"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9" t="s">
        <v>3253</v>
      </c>
      <c r="J615" s="229"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9" t="s">
        <v>3253</v>
      </c>
      <c r="J616" s="229"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9" t="s">
        <v>3253</v>
      </c>
      <c r="J617" s="229"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9" t="s">
        <v>3253</v>
      </c>
      <c r="J618" s="229"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9" t="s">
        <v>3253</v>
      </c>
      <c r="J619" s="229"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9" t="s">
        <v>3253</v>
      </c>
      <c r="J620" s="229"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9" t="s">
        <v>3253</v>
      </c>
      <c r="J621" s="229"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9" t="s">
        <v>3253</v>
      </c>
      <c r="J622" s="229"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9" t="s">
        <v>3253</v>
      </c>
      <c r="J623" s="229"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9" t="s">
        <v>3253</v>
      </c>
      <c r="J624" s="229"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9" t="s">
        <v>3253</v>
      </c>
      <c r="J625" s="229"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9" t="s">
        <v>3253</v>
      </c>
      <c r="J626" s="229"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9" t="s">
        <v>3253</v>
      </c>
      <c r="J627" s="229"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9" t="s">
        <v>3253</v>
      </c>
      <c r="J628" s="229"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9" t="s">
        <v>3253</v>
      </c>
      <c r="J629" s="229"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9" t="s">
        <v>3253</v>
      </c>
      <c r="J630" s="229"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9" t="s">
        <v>3253</v>
      </c>
      <c r="J631" s="229"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9" t="s">
        <v>3253</v>
      </c>
      <c r="J632" s="229"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9" t="s">
        <v>3253</v>
      </c>
      <c r="J633" s="229"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9" t="s">
        <v>3253</v>
      </c>
      <c r="J634" s="229"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9" t="s">
        <v>3253</v>
      </c>
      <c r="J635" s="229"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9" t="s">
        <v>3253</v>
      </c>
      <c r="J636" s="229"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9" t="s">
        <v>3253</v>
      </c>
      <c r="J637" s="229"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9" t="s">
        <v>3253</v>
      </c>
      <c r="J638" s="229"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9" t="s">
        <v>3253</v>
      </c>
      <c r="J639" s="229"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9" t="s">
        <v>3253</v>
      </c>
      <c r="J640" s="229"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9" t="s">
        <v>3253</v>
      </c>
      <c r="J641" s="229"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9" t="s">
        <v>3253</v>
      </c>
      <c r="J642" s="229"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9" t="s">
        <v>3253</v>
      </c>
      <c r="J643" s="229"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9" t="s">
        <v>3253</v>
      </c>
      <c r="J644" s="229"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9" t="s">
        <v>3253</v>
      </c>
      <c r="J645" s="229"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9" t="s">
        <v>3253</v>
      </c>
      <c r="J646" s="229"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9" t="s">
        <v>3253</v>
      </c>
      <c r="J647" s="229"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9" t="s">
        <v>3253</v>
      </c>
      <c r="J648" s="229"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9" t="s">
        <v>3253</v>
      </c>
      <c r="J649" s="229"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9" t="s">
        <v>3253</v>
      </c>
      <c r="J650" s="229"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9" t="s">
        <v>3253</v>
      </c>
      <c r="J651" s="229"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9" t="s">
        <v>3253</v>
      </c>
      <c r="J652" s="229"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9" t="s">
        <v>3253</v>
      </c>
      <c r="J653" s="229"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9" t="s">
        <v>3253</v>
      </c>
      <c r="J654" s="229"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9" t="s">
        <v>3253</v>
      </c>
      <c r="J655" s="229"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9" t="s">
        <v>3253</v>
      </c>
      <c r="J656" s="229"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9" t="s">
        <v>3253</v>
      </c>
      <c r="J657" s="229"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9" t="s">
        <v>3253</v>
      </c>
      <c r="J658" s="229"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9" t="s">
        <v>3254</v>
      </c>
      <c r="J659" s="229"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9" t="s">
        <v>3254</v>
      </c>
      <c r="J660" s="229"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9" t="s">
        <v>3254</v>
      </c>
      <c r="J661" s="229"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9" t="s">
        <v>3254</v>
      </c>
      <c r="J662" s="229"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9" t="s">
        <v>3254</v>
      </c>
      <c r="J663" s="229"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9" t="s">
        <v>3254</v>
      </c>
      <c r="J664" s="229"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9" t="s">
        <v>3254</v>
      </c>
      <c r="J665" s="229"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9" t="s">
        <v>3254</v>
      </c>
      <c r="J666" s="229"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9" t="s">
        <v>3254</v>
      </c>
      <c r="J667" s="229"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9" t="s">
        <v>3254</v>
      </c>
      <c r="J668" s="229"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9" t="s">
        <v>3254</v>
      </c>
      <c r="J669" s="229"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9" t="s">
        <v>3254</v>
      </c>
      <c r="J670" s="229"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9" t="s">
        <v>3254</v>
      </c>
      <c r="J671" s="229"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9" t="s">
        <v>3254</v>
      </c>
      <c r="J672" s="229"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9" t="s">
        <v>3254</v>
      </c>
      <c r="J673" s="229"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9" t="s">
        <v>3254</v>
      </c>
      <c r="J674" s="229"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9" t="s">
        <v>3254</v>
      </c>
      <c r="J675" s="229"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9" t="s">
        <v>3254</v>
      </c>
      <c r="J676" s="229"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9" t="s">
        <v>3254</v>
      </c>
      <c r="J677" s="229"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9" t="s">
        <v>3254</v>
      </c>
      <c r="J678" s="229"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9" t="s">
        <v>3254</v>
      </c>
      <c r="J679" s="229"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9" t="s">
        <v>3254</v>
      </c>
      <c r="J680" s="229"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9" t="s">
        <v>3254</v>
      </c>
      <c r="J681" s="229"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9" t="s">
        <v>3254</v>
      </c>
      <c r="J682" s="229"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9" t="s">
        <v>3254</v>
      </c>
      <c r="J683" s="229"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9" t="s">
        <v>3254</v>
      </c>
      <c r="J684" s="229"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9" t="s">
        <v>3254</v>
      </c>
      <c r="J685" s="229"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9" t="s">
        <v>3253</v>
      </c>
      <c r="J687" s="229"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9" t="s">
        <v>3253</v>
      </c>
      <c r="J688" s="229"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9" t="s">
        <v>3253</v>
      </c>
      <c r="J689" s="229"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9" t="s">
        <v>3253</v>
      </c>
      <c r="J690" s="229"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9" t="s">
        <v>3253</v>
      </c>
      <c r="J691" s="229"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9" t="s">
        <v>3253</v>
      </c>
      <c r="J692" s="229"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9" t="s">
        <v>3253</v>
      </c>
      <c r="J693" s="229"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9" t="s">
        <v>3253</v>
      </c>
      <c r="J694" s="229"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9" t="s">
        <v>3253</v>
      </c>
      <c r="J695" s="229"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9" t="s">
        <v>3253</v>
      </c>
      <c r="J696" s="229"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9" t="s">
        <v>3253</v>
      </c>
      <c r="J697" s="229"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9" t="s">
        <v>3253</v>
      </c>
      <c r="J698" s="229"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9" t="s">
        <v>3253</v>
      </c>
      <c r="J699" s="229"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9" t="s">
        <v>3253</v>
      </c>
      <c r="J700" s="229"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9" t="s">
        <v>3253</v>
      </c>
      <c r="J701" s="229"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9" t="s">
        <v>3253</v>
      </c>
      <c r="J702" s="229"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9" t="s">
        <v>3253</v>
      </c>
      <c r="J703" s="229"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9" t="s">
        <v>3253</v>
      </c>
      <c r="J704" s="229"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9" t="s">
        <v>3253</v>
      </c>
      <c r="J705" s="229"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9" t="s">
        <v>3253</v>
      </c>
      <c r="J706" s="229"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9" t="s">
        <v>3253</v>
      </c>
      <c r="J707" s="229"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9" t="s">
        <v>3253</v>
      </c>
      <c r="J708" s="229"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9" t="s">
        <v>3253</v>
      </c>
      <c r="J709" s="229"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9" t="s">
        <v>3253</v>
      </c>
      <c r="J710" s="229"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9" t="s">
        <v>3253</v>
      </c>
      <c r="J711" s="229"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9" t="s">
        <v>3253</v>
      </c>
      <c r="J712" s="229"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9" t="s">
        <v>3253</v>
      </c>
      <c r="J713" s="229"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9" t="s">
        <v>3253</v>
      </c>
      <c r="J714" s="229"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9" t="s">
        <v>3253</v>
      </c>
      <c r="J715" s="229"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9" t="s">
        <v>3253</v>
      </c>
      <c r="J716" s="229"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9" t="s">
        <v>3253</v>
      </c>
      <c r="J717" s="229"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9" t="s">
        <v>3253</v>
      </c>
      <c r="J718" s="229"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9" t="s">
        <v>3253</v>
      </c>
      <c r="J719" s="229"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9" t="s">
        <v>3253</v>
      </c>
      <c r="J720" s="229"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9" t="s">
        <v>3253</v>
      </c>
      <c r="J721" s="229"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9" t="s">
        <v>3253</v>
      </c>
      <c r="J722" s="229"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9" t="s">
        <v>3253</v>
      </c>
      <c r="J723" s="229"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9" t="s">
        <v>3253</v>
      </c>
      <c r="J724" s="229"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9" t="s">
        <v>3253</v>
      </c>
      <c r="J725" s="229"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9" t="s">
        <v>3253</v>
      </c>
      <c r="J726" s="229"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9" t="s">
        <v>3253</v>
      </c>
      <c r="J727" s="229"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9" t="s">
        <v>3253</v>
      </c>
      <c r="J728" s="229"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9" t="s">
        <v>3253</v>
      </c>
      <c r="J729" s="229"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9" t="s">
        <v>3253</v>
      </c>
      <c r="J730" s="229"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9" t="s">
        <v>3253</v>
      </c>
      <c r="J731" s="229"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9" t="s">
        <v>3253</v>
      </c>
      <c r="J732" s="229"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9" t="s">
        <v>3253</v>
      </c>
      <c r="J733" s="229"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9" t="s">
        <v>3253</v>
      </c>
      <c r="J734" s="229"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9" t="s">
        <v>3253</v>
      </c>
      <c r="J735" s="229"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9" t="s">
        <v>3253</v>
      </c>
      <c r="J736" s="229"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9" t="s">
        <v>3253</v>
      </c>
      <c r="J737" s="229"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9" t="s">
        <v>3253</v>
      </c>
      <c r="J738" s="229"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9" t="s">
        <v>3253</v>
      </c>
      <c r="J739" s="229"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9" t="s">
        <v>3253</v>
      </c>
      <c r="J740" s="229"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9" t="s">
        <v>3253</v>
      </c>
      <c r="J741" s="229"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9" t="s">
        <v>3253</v>
      </c>
      <c r="J742" s="229"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9" t="s">
        <v>3253</v>
      </c>
      <c r="J743" s="229"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9" t="s">
        <v>3253</v>
      </c>
      <c r="J744" s="229"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9" t="s">
        <v>3253</v>
      </c>
      <c r="J745" s="229"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9" t="s">
        <v>3253</v>
      </c>
      <c r="J746" s="229"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9" t="s">
        <v>3253</v>
      </c>
      <c r="J747" s="229"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9" t="s">
        <v>3253</v>
      </c>
      <c r="J748" s="229"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9" t="s">
        <v>3253</v>
      </c>
      <c r="J749" s="229"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9" t="s">
        <v>3253</v>
      </c>
      <c r="J750" s="229"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9" t="s">
        <v>3253</v>
      </c>
      <c r="J751" s="229"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9" t="s">
        <v>3253</v>
      </c>
      <c r="J752" s="229"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9" t="s">
        <v>3253</v>
      </c>
      <c r="J753" s="229"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9" t="s">
        <v>3253</v>
      </c>
      <c r="J754" s="229"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9" t="s">
        <v>3253</v>
      </c>
      <c r="J755" s="229"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9" t="s">
        <v>3253</v>
      </c>
      <c r="J756" s="229"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9" t="s">
        <v>3253</v>
      </c>
      <c r="J757" s="229"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9" t="s">
        <v>3253</v>
      </c>
      <c r="J758" s="229"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9" t="s">
        <v>3253</v>
      </c>
      <c r="J759" s="229"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9" t="s">
        <v>3253</v>
      </c>
      <c r="J760" s="229"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9" t="s">
        <v>3253</v>
      </c>
      <c r="J761" s="229"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9" t="s">
        <v>3253</v>
      </c>
      <c r="J762" s="229"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9" t="s">
        <v>3253</v>
      </c>
      <c r="J763" s="229"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9" t="s">
        <v>3253</v>
      </c>
      <c r="J764" s="229"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9" t="s">
        <v>3253</v>
      </c>
      <c r="J765" s="229"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9" t="s">
        <v>3253</v>
      </c>
      <c r="J766" s="229"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9" t="s">
        <v>3253</v>
      </c>
      <c r="J767" s="229"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9" t="s">
        <v>3253</v>
      </c>
      <c r="J768" s="229"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9" t="s">
        <v>3253</v>
      </c>
      <c r="J769" s="229"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9" t="s">
        <v>3253</v>
      </c>
      <c r="J770" s="229"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9" t="s">
        <v>3253</v>
      </c>
      <c r="J771" s="229"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9" t="s">
        <v>3253</v>
      </c>
      <c r="J772" s="229"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9" t="s">
        <v>3254</v>
      </c>
      <c r="J773" s="229"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9" t="s">
        <v>3254</v>
      </c>
      <c r="J774" s="229"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9" t="s">
        <v>3254</v>
      </c>
      <c r="J775" s="229"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9" t="s">
        <v>3254</v>
      </c>
      <c r="J776" s="229"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9" t="s">
        <v>3254</v>
      </c>
      <c r="J777" s="229"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9" t="s">
        <v>3254</v>
      </c>
      <c r="J778" s="229"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9" t="s">
        <v>3254</v>
      </c>
      <c r="J779" s="229"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9" t="s">
        <v>3254</v>
      </c>
      <c r="J780" s="229"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9" t="s">
        <v>3254</v>
      </c>
      <c r="J781" s="229"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9" t="s">
        <v>3254</v>
      </c>
      <c r="J782" s="229"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9" t="s">
        <v>3254</v>
      </c>
      <c r="J783" s="229"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9" t="s">
        <v>3254</v>
      </c>
      <c r="J784" s="229"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9" t="s">
        <v>3254</v>
      </c>
      <c r="J785" s="229"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9" t="s">
        <v>3254</v>
      </c>
      <c r="J786" s="229"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9" t="s">
        <v>3254</v>
      </c>
      <c r="J787" s="229"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9" t="s">
        <v>3254</v>
      </c>
      <c r="J788" s="229"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9" t="s">
        <v>3254</v>
      </c>
      <c r="J789" s="229"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9" t="s">
        <v>3254</v>
      </c>
      <c r="J790" s="229"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9" t="s">
        <v>3254</v>
      </c>
      <c r="J791" s="229"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9" t="s">
        <v>3254</v>
      </c>
      <c r="J792" s="229"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9" t="s">
        <v>3254</v>
      </c>
      <c r="J793" s="229"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9" t="s">
        <v>3254</v>
      </c>
      <c r="J794" s="229"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9" t="s">
        <v>3254</v>
      </c>
      <c r="J795" s="229"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9" t="s">
        <v>3254</v>
      </c>
      <c r="J796" s="229"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9" t="s">
        <v>3254</v>
      </c>
      <c r="J797" s="229"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9" t="s">
        <v>3254</v>
      </c>
      <c r="J798" s="229"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9" t="s">
        <v>3254</v>
      </c>
      <c r="J799" s="229"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9" t="s">
        <v>3253</v>
      </c>
      <c r="J801" s="229"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9" t="s">
        <v>3253</v>
      </c>
      <c r="J802" s="229"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9" t="s">
        <v>3253</v>
      </c>
      <c r="J803" s="229"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9" t="s">
        <v>3253</v>
      </c>
      <c r="J804" s="229"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9" t="s">
        <v>3253</v>
      </c>
      <c r="J805" s="229"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9" t="s">
        <v>3253</v>
      </c>
      <c r="J806" s="229"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9" t="s">
        <v>3253</v>
      </c>
      <c r="J807" s="229"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9" t="s">
        <v>3253</v>
      </c>
      <c r="J808" s="229"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9" t="s">
        <v>3253</v>
      </c>
      <c r="J809" s="229"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9" t="s">
        <v>3253</v>
      </c>
      <c r="J810" s="229"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9" t="s">
        <v>3253</v>
      </c>
      <c r="J811" s="229"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9" t="s">
        <v>3253</v>
      </c>
      <c r="J812" s="229"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9" t="s">
        <v>3253</v>
      </c>
      <c r="J813" s="229"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9" t="s">
        <v>3253</v>
      </c>
      <c r="J814" s="229"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9" t="s">
        <v>3253</v>
      </c>
      <c r="J815" s="229"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9" t="s">
        <v>3253</v>
      </c>
      <c r="J816" s="229"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9" t="s">
        <v>3253</v>
      </c>
      <c r="J817" s="229"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9" t="s">
        <v>3253</v>
      </c>
      <c r="J818" s="229"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9" t="s">
        <v>3253</v>
      </c>
      <c r="J819" s="229"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9" t="s">
        <v>3253</v>
      </c>
      <c r="J820" s="229"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9" t="s">
        <v>3253</v>
      </c>
      <c r="J821" s="229"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9" t="s">
        <v>3253</v>
      </c>
      <c r="J822" s="229"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9" t="s">
        <v>3253</v>
      </c>
      <c r="J823" s="229"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9" t="s">
        <v>3253</v>
      </c>
      <c r="J824" s="229"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9" t="s">
        <v>3253</v>
      </c>
      <c r="J825" s="229"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9" t="s">
        <v>3253</v>
      </c>
      <c r="J826" s="229"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9" t="s">
        <v>3253</v>
      </c>
      <c r="J827" s="229"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9" t="s">
        <v>3253</v>
      </c>
      <c r="J828" s="229"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9" t="s">
        <v>3253</v>
      </c>
      <c r="J829" s="229"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9" t="s">
        <v>3253</v>
      </c>
      <c r="J830" s="229"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9" t="s">
        <v>3253</v>
      </c>
      <c r="J831" s="229"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9" t="s">
        <v>3253</v>
      </c>
      <c r="J832" s="229"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9" t="s">
        <v>3253</v>
      </c>
      <c r="J833" s="229"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9" t="s">
        <v>3253</v>
      </c>
      <c r="J834" s="229"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9" t="s">
        <v>3253</v>
      </c>
      <c r="J835" s="229"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9" t="s">
        <v>3253</v>
      </c>
      <c r="J836" s="229"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9" t="s">
        <v>3253</v>
      </c>
      <c r="J837" s="229"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9" t="s">
        <v>3253</v>
      </c>
      <c r="J838" s="229"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9" t="s">
        <v>3253</v>
      </c>
      <c r="J839" s="229"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9" t="s">
        <v>3253</v>
      </c>
      <c r="J840" s="229"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9" t="s">
        <v>3253</v>
      </c>
      <c r="J841" s="229"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9" t="s">
        <v>3253</v>
      </c>
      <c r="J842" s="229"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9" t="s">
        <v>3253</v>
      </c>
      <c r="J843" s="229"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9" t="s">
        <v>3253</v>
      </c>
      <c r="J844" s="229"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9" t="s">
        <v>3253</v>
      </c>
      <c r="J845" s="229"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9" t="s">
        <v>3253</v>
      </c>
      <c r="J846" s="229"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9" t="s">
        <v>3253</v>
      </c>
      <c r="J847" s="229"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9" t="s">
        <v>3253</v>
      </c>
      <c r="J848" s="229"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9" t="s">
        <v>3253</v>
      </c>
      <c r="J849" s="229"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9" t="s">
        <v>3253</v>
      </c>
      <c r="J850" s="229"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9" t="s">
        <v>3253</v>
      </c>
      <c r="J851" s="229"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9" t="s">
        <v>3253</v>
      </c>
      <c r="J852" s="229"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9" t="s">
        <v>3253</v>
      </c>
      <c r="J853" s="229"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9" t="s">
        <v>3253</v>
      </c>
      <c r="J854" s="229"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9" t="s">
        <v>3253</v>
      </c>
      <c r="J855" s="229"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9" t="s">
        <v>3253</v>
      </c>
      <c r="J856" s="229"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9" t="s">
        <v>3253</v>
      </c>
      <c r="J857" s="229"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9" t="s">
        <v>3253</v>
      </c>
      <c r="J858" s="229"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9" t="s">
        <v>3253</v>
      </c>
      <c r="J859" s="229"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9" t="s">
        <v>3253</v>
      </c>
      <c r="J860" s="229"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9" t="s">
        <v>3253</v>
      </c>
      <c r="J861" s="229"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9" t="s">
        <v>3253</v>
      </c>
      <c r="J862" s="229"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9" t="s">
        <v>3253</v>
      </c>
      <c r="J863" s="229"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9" t="s">
        <v>3253</v>
      </c>
      <c r="J864" s="229"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9" t="s">
        <v>3253</v>
      </c>
      <c r="J865" s="229"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9" t="s">
        <v>3253</v>
      </c>
      <c r="J866" s="229"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9" t="s">
        <v>3253</v>
      </c>
      <c r="J867" s="229"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9" t="s">
        <v>3253</v>
      </c>
      <c r="J868" s="229"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9" t="s">
        <v>3253</v>
      </c>
      <c r="J869" s="229"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9" t="s">
        <v>3253</v>
      </c>
      <c r="J870" s="229"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9" t="s">
        <v>3253</v>
      </c>
      <c r="J871" s="229"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9" t="s">
        <v>3253</v>
      </c>
      <c r="J872" s="229"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9" t="s">
        <v>3253</v>
      </c>
      <c r="J873" s="229"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9" t="s">
        <v>3253</v>
      </c>
      <c r="J874" s="229"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9" t="s">
        <v>3253</v>
      </c>
      <c r="J875" s="229"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9" t="s">
        <v>3253</v>
      </c>
      <c r="J876" s="229"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9" t="s">
        <v>3253</v>
      </c>
      <c r="J877" s="229"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9" t="s">
        <v>3253</v>
      </c>
      <c r="J878" s="229"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9" t="s">
        <v>3253</v>
      </c>
      <c r="J879" s="229"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9" t="s">
        <v>3253</v>
      </c>
      <c r="J880" s="229"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9" t="s">
        <v>3253</v>
      </c>
      <c r="J881" s="229"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9" t="s">
        <v>3253</v>
      </c>
      <c r="J882" s="229"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9" t="s">
        <v>3253</v>
      </c>
      <c r="J883" s="229"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9" t="s">
        <v>3253</v>
      </c>
      <c r="J884" s="229"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9" t="s">
        <v>3253</v>
      </c>
      <c r="J885" s="229"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9" t="s">
        <v>3253</v>
      </c>
      <c r="J886" s="229"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9" t="s">
        <v>3254</v>
      </c>
      <c r="J887" s="229"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9" t="s">
        <v>3254</v>
      </c>
      <c r="J888" s="229"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9" t="s">
        <v>3254</v>
      </c>
      <c r="J889" s="229"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9" t="s">
        <v>3254</v>
      </c>
      <c r="J890" s="229"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9" t="s">
        <v>3254</v>
      </c>
      <c r="J891" s="229"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9" t="s">
        <v>3254</v>
      </c>
      <c r="J892" s="229"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9" t="s">
        <v>3254</v>
      </c>
      <c r="J893" s="229"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9" t="s">
        <v>3254</v>
      </c>
      <c r="J894" s="229"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9" t="s">
        <v>3254</v>
      </c>
      <c r="J895" s="229"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9" t="s">
        <v>3254</v>
      </c>
      <c r="J896" s="229"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9" t="s">
        <v>3254</v>
      </c>
      <c r="J897" s="229"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9" t="s">
        <v>3254</v>
      </c>
      <c r="J898" s="229"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9" t="s">
        <v>3254</v>
      </c>
      <c r="J899" s="229"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9" t="s">
        <v>3254</v>
      </c>
      <c r="J900" s="229"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9" t="s">
        <v>3254</v>
      </c>
      <c r="J901" s="229"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9" t="s">
        <v>3254</v>
      </c>
      <c r="J902" s="229"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9" t="s">
        <v>3254</v>
      </c>
      <c r="J903" s="229"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9" t="s">
        <v>3254</v>
      </c>
      <c r="J904" s="229"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9" t="s">
        <v>3254</v>
      </c>
      <c r="J905" s="229"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9" t="s">
        <v>3254</v>
      </c>
      <c r="J906" s="229"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9" t="s">
        <v>3254</v>
      </c>
      <c r="J907" s="229"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9" t="s">
        <v>3254</v>
      </c>
      <c r="J908" s="229"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9" t="s">
        <v>3254</v>
      </c>
      <c r="J909" s="229"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9" t="s">
        <v>3254</v>
      </c>
      <c r="J910" s="229"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9" t="s">
        <v>3254</v>
      </c>
      <c r="J911" s="229"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9" t="s">
        <v>3254</v>
      </c>
      <c r="J912" s="229"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9" t="s">
        <v>3254</v>
      </c>
      <c r="J913" s="229"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4521</v>
      </c>
      <c r="Y1" s="245" t="s">
        <v>4522</v>
      </c>
    </row>
    <row r="2" spans="1:47">
      <c r="Y2" s="245" t="s">
        <v>4523</v>
      </c>
    </row>
    <row r="3" spans="1:47">
      <c r="A3" s="245" t="s">
        <v>4524</v>
      </c>
      <c r="Y3" s="245" t="e">
        <v>#VALUE!</v>
      </c>
    </row>
    <row r="4" spans="1:47">
      <c r="U4" s="245" t="s">
        <v>4525</v>
      </c>
      <c r="AT4" s="245" t="s">
        <v>4525</v>
      </c>
    </row>
    <row r="5" spans="1:47">
      <c r="B5" s="245" t="s">
        <v>4526</v>
      </c>
      <c r="C5" s="245" t="s">
        <v>4527</v>
      </c>
      <c r="D5" s="245" t="s">
        <v>4528</v>
      </c>
      <c r="F5" s="245" t="s">
        <v>4529</v>
      </c>
      <c r="N5" s="245" t="s">
        <v>4530</v>
      </c>
      <c r="O5" s="245" t="s">
        <v>4531</v>
      </c>
      <c r="Z5" s="245" t="s">
        <v>4526</v>
      </c>
      <c r="AA5" s="245" t="s">
        <v>4527</v>
      </c>
      <c r="AB5" s="245" t="s">
        <v>4528</v>
      </c>
      <c r="AD5" s="245" t="s">
        <v>4532</v>
      </c>
      <c r="AM5" s="245" t="s">
        <v>4530</v>
      </c>
      <c r="AN5" s="245" t="s">
        <v>4531</v>
      </c>
    </row>
    <row r="6" spans="1:47">
      <c r="F6" s="245" t="s">
        <v>4533</v>
      </c>
      <c r="G6" s="245" t="s">
        <v>4534</v>
      </c>
      <c r="H6" s="245" t="s">
        <v>4535</v>
      </c>
      <c r="I6" s="245" t="s">
        <v>4536</v>
      </c>
      <c r="J6" s="245" t="s">
        <v>4537</v>
      </c>
      <c r="K6" s="245" t="s">
        <v>4538</v>
      </c>
      <c r="L6" s="245" t="s">
        <v>4539</v>
      </c>
      <c r="M6" s="245" t="s">
        <v>4540</v>
      </c>
      <c r="O6" s="245" t="s">
        <v>4533</v>
      </c>
      <c r="P6" s="245" t="s">
        <v>4534</v>
      </c>
      <c r="Q6" s="245" t="s">
        <v>4535</v>
      </c>
      <c r="R6" s="245" t="s">
        <v>4536</v>
      </c>
      <c r="S6" s="245" t="s">
        <v>4537</v>
      </c>
      <c r="T6" s="245" t="s">
        <v>4538</v>
      </c>
      <c r="U6" s="245" t="s">
        <v>4539</v>
      </c>
      <c r="V6" s="245" t="s">
        <v>4540</v>
      </c>
      <c r="AN6" s="245" t="s">
        <v>4533</v>
      </c>
      <c r="AO6" s="245" t="s">
        <v>4534</v>
      </c>
      <c r="AP6" s="245" t="s">
        <v>4535</v>
      </c>
      <c r="AQ6" s="245" t="s">
        <v>4536</v>
      </c>
      <c r="AR6" s="245" t="s">
        <v>4537</v>
      </c>
      <c r="AS6" s="245" t="s">
        <v>4538</v>
      </c>
      <c r="AT6" s="245" t="s">
        <v>4539</v>
      </c>
      <c r="AU6" s="245" t="s">
        <v>4540</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4541</v>
      </c>
      <c r="N8" s="245" t="s">
        <v>4542</v>
      </c>
      <c r="O8" s="245" t="s">
        <v>4543</v>
      </c>
      <c r="P8" s="245" t="s">
        <v>4544</v>
      </c>
      <c r="Q8" s="245" t="s">
        <v>4545</v>
      </c>
      <c r="R8" s="245" t="s">
        <v>4546</v>
      </c>
      <c r="S8" s="245" t="s">
        <v>4547</v>
      </c>
      <c r="T8" s="245" t="s">
        <v>4548</v>
      </c>
      <c r="U8" s="245" t="s">
        <v>4549</v>
      </c>
      <c r="V8" s="245" t="s">
        <v>4550</v>
      </c>
      <c r="AD8" s="245" t="s">
        <v>4541</v>
      </c>
      <c r="AM8" s="245" t="s">
        <v>4542</v>
      </c>
      <c r="AN8" s="245" t="s">
        <v>4543</v>
      </c>
      <c r="AO8" s="245" t="s">
        <v>4544</v>
      </c>
      <c r="AP8" s="245" t="s">
        <v>4545</v>
      </c>
      <c r="AQ8" s="245" t="s">
        <v>4546</v>
      </c>
      <c r="AR8" s="245" t="s">
        <v>4547</v>
      </c>
      <c r="AS8" s="245" t="s">
        <v>4548</v>
      </c>
      <c r="AT8" s="245" t="s">
        <v>4549</v>
      </c>
      <c r="AU8" s="245" t="s">
        <v>4550</v>
      </c>
    </row>
    <row r="9" spans="1:47">
      <c r="B9" s="246" t="s">
        <v>4551</v>
      </c>
      <c r="C9" s="245" t="s">
        <v>4552</v>
      </c>
      <c r="D9" s="245" t="s">
        <v>4553</v>
      </c>
      <c r="Z9" s="245" t="s">
        <v>4551</v>
      </c>
      <c r="AA9" s="245" t="s">
        <v>4552</v>
      </c>
      <c r="AB9" s="245" t="s">
        <v>4553</v>
      </c>
    </row>
    <row r="10" spans="1:47">
      <c r="E10" s="245" t="s">
        <v>4554</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4554</v>
      </c>
      <c r="AD10" s="245">
        <v>9570</v>
      </c>
      <c r="AM10" s="245">
        <v>661</v>
      </c>
      <c r="AN10" s="245">
        <v>1903</v>
      </c>
      <c r="AO10" s="245">
        <v>2114</v>
      </c>
      <c r="AP10" s="245">
        <v>2167</v>
      </c>
      <c r="AQ10" s="245">
        <v>2326</v>
      </c>
      <c r="AR10" s="245">
        <v>2432</v>
      </c>
      <c r="AS10" s="245">
        <v>2643</v>
      </c>
      <c r="AT10" s="245">
        <v>2802</v>
      </c>
      <c r="AU10" s="245">
        <v>2960</v>
      </c>
    </row>
    <row r="11" spans="1:47">
      <c r="E11" s="245" t="s">
        <v>4555</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4555</v>
      </c>
      <c r="AD11" s="245">
        <v>7770</v>
      </c>
      <c r="AM11" s="245">
        <v>547</v>
      </c>
      <c r="AN11" s="245">
        <v>1425</v>
      </c>
      <c r="AO11" s="245">
        <v>1600</v>
      </c>
      <c r="AP11" s="245">
        <v>1644</v>
      </c>
      <c r="AQ11" s="245">
        <v>1775</v>
      </c>
      <c r="AR11" s="245">
        <v>1863</v>
      </c>
      <c r="AS11" s="245">
        <v>2038</v>
      </c>
      <c r="AT11" s="245">
        <v>2169</v>
      </c>
      <c r="AU11" s="245">
        <v>2300</v>
      </c>
    </row>
    <row r="12" spans="1:47">
      <c r="E12" s="245" t="s">
        <v>4556</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4556</v>
      </c>
      <c r="AD12" s="245">
        <v>6640</v>
      </c>
      <c r="AM12" s="245">
        <v>467</v>
      </c>
      <c r="AN12" s="245">
        <v>1223</v>
      </c>
      <c r="AO12" s="245">
        <v>1373</v>
      </c>
      <c r="AP12" s="245">
        <v>1410</v>
      </c>
      <c r="AQ12" s="245">
        <v>1522</v>
      </c>
      <c r="AR12" s="245">
        <v>1597</v>
      </c>
      <c r="AS12" s="245">
        <v>1746</v>
      </c>
      <c r="AT12" s="245">
        <v>1858</v>
      </c>
      <c r="AU12" s="245">
        <v>1970</v>
      </c>
    </row>
    <row r="13" spans="1:47">
      <c r="E13" s="245" t="s">
        <v>4557</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4557</v>
      </c>
      <c r="AD13" s="245">
        <v>5450</v>
      </c>
      <c r="AM13" s="245">
        <v>381</v>
      </c>
      <c r="AN13" s="245">
        <v>1031</v>
      </c>
      <c r="AO13" s="245">
        <v>1153</v>
      </c>
      <c r="AP13" s="245">
        <v>1183</v>
      </c>
      <c r="AQ13" s="245">
        <v>1275</v>
      </c>
      <c r="AR13" s="245">
        <v>1336</v>
      </c>
      <c r="AS13" s="245">
        <v>1458</v>
      </c>
      <c r="AT13" s="245">
        <v>1549</v>
      </c>
      <c r="AU13" s="245">
        <v>1640</v>
      </c>
    </row>
    <row r="14" spans="1:47">
      <c r="E14" s="245" t="s">
        <v>4558</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4558</v>
      </c>
      <c r="AD14" s="245">
        <v>4190</v>
      </c>
      <c r="AM14" s="245">
        <v>292</v>
      </c>
      <c r="AN14" s="245">
        <v>803</v>
      </c>
      <c r="AO14" s="245">
        <v>897</v>
      </c>
      <c r="AP14" s="245">
        <v>920</v>
      </c>
      <c r="AQ14" s="245">
        <v>990</v>
      </c>
      <c r="AR14" s="245">
        <v>1037</v>
      </c>
      <c r="AS14" s="245">
        <v>1130</v>
      </c>
      <c r="AT14" s="245">
        <v>1200</v>
      </c>
      <c r="AU14" s="245">
        <v>1270</v>
      </c>
    </row>
    <row r="15" spans="1:47">
      <c r="E15" s="245" t="s">
        <v>4559</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4559</v>
      </c>
      <c r="AD15" s="245">
        <v>3040</v>
      </c>
      <c r="AM15" s="245">
        <v>242</v>
      </c>
      <c r="AN15" s="245">
        <v>233</v>
      </c>
      <c r="AO15" s="245">
        <v>311</v>
      </c>
      <c r="AP15" s="245">
        <v>330</v>
      </c>
      <c r="AQ15" s="245">
        <v>388</v>
      </c>
      <c r="AR15" s="245">
        <v>427</v>
      </c>
      <c r="AS15" s="245">
        <v>504</v>
      </c>
      <c r="AT15" s="245">
        <v>562</v>
      </c>
      <c r="AU15" s="245">
        <v>620</v>
      </c>
    </row>
    <row r="16" spans="1:47">
      <c r="E16" s="245" t="s">
        <v>4560</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4560</v>
      </c>
      <c r="AD16" s="245">
        <v>4190</v>
      </c>
      <c r="AM16" s="245">
        <v>440</v>
      </c>
      <c r="AN16" s="245">
        <v>0</v>
      </c>
      <c r="AO16" s="245">
        <v>0</v>
      </c>
      <c r="AP16" s="245">
        <v>0</v>
      </c>
      <c r="AQ16" s="245">
        <v>0</v>
      </c>
      <c r="AR16" s="245">
        <v>0</v>
      </c>
      <c r="AS16" s="245">
        <v>0</v>
      </c>
      <c r="AT16" s="245">
        <v>0</v>
      </c>
      <c r="AU16" s="245">
        <v>0</v>
      </c>
    </row>
    <row r="17" spans="3:47">
      <c r="E17" s="245" t="s">
        <v>4561</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4561</v>
      </c>
      <c r="AD17" s="245">
        <v>4190</v>
      </c>
      <c r="AM17" s="245">
        <v>394</v>
      </c>
      <c r="AN17" s="245">
        <v>0</v>
      </c>
      <c r="AO17" s="245">
        <v>0</v>
      </c>
      <c r="AP17" s="245">
        <v>0</v>
      </c>
      <c r="AQ17" s="245">
        <v>0</v>
      </c>
      <c r="AR17" s="245">
        <v>0</v>
      </c>
      <c r="AS17" s="245">
        <v>61</v>
      </c>
      <c r="AT17" s="245">
        <v>156</v>
      </c>
      <c r="AU17" s="245">
        <v>250</v>
      </c>
    </row>
    <row r="18" spans="3:47">
      <c r="E18" s="245" t="s">
        <v>4562</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4562</v>
      </c>
      <c r="AD18" s="245">
        <v>4190</v>
      </c>
      <c r="AM18" s="245">
        <v>361</v>
      </c>
      <c r="AN18" s="245">
        <v>3</v>
      </c>
      <c r="AO18" s="245">
        <v>118</v>
      </c>
      <c r="AP18" s="245">
        <v>147</v>
      </c>
      <c r="AQ18" s="245">
        <v>234</v>
      </c>
      <c r="AR18" s="245">
        <v>292</v>
      </c>
      <c r="AS18" s="245">
        <v>407</v>
      </c>
      <c r="AT18" s="245">
        <v>494</v>
      </c>
      <c r="AU18" s="245">
        <v>580</v>
      </c>
    </row>
    <row r="19" spans="3:47">
      <c r="D19" s="245" t="s">
        <v>4563</v>
      </c>
      <c r="AB19" s="245" t="s">
        <v>4563</v>
      </c>
    </row>
    <row r="20" spans="3:47">
      <c r="E20" s="245" t="s">
        <v>4564</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4564</v>
      </c>
      <c r="AD20" s="245">
        <v>4190</v>
      </c>
      <c r="AM20" s="245">
        <v>0</v>
      </c>
      <c r="AN20" s="245">
        <v>4190</v>
      </c>
      <c r="AO20" s="245">
        <v>4190</v>
      </c>
      <c r="AP20" s="245">
        <v>4190</v>
      </c>
      <c r="AQ20" s="245">
        <v>4190</v>
      </c>
      <c r="AR20" s="245">
        <v>4190</v>
      </c>
      <c r="AS20" s="245">
        <v>4190</v>
      </c>
      <c r="AT20" s="245">
        <v>4190</v>
      </c>
      <c r="AU20" s="245">
        <v>4190</v>
      </c>
    </row>
    <row r="21" spans="3:47">
      <c r="E21" s="245" t="s">
        <v>4559</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4559</v>
      </c>
      <c r="AD21" s="245">
        <v>3040</v>
      </c>
      <c r="AM21" s="245">
        <v>0</v>
      </c>
      <c r="AN21" s="245">
        <v>3040</v>
      </c>
      <c r="AO21" s="245">
        <v>3040</v>
      </c>
      <c r="AP21" s="245">
        <v>3040</v>
      </c>
      <c r="AQ21" s="245">
        <v>3040</v>
      </c>
      <c r="AR21" s="245">
        <v>3040</v>
      </c>
      <c r="AS21" s="245">
        <v>3040</v>
      </c>
      <c r="AT21" s="245">
        <v>3040</v>
      </c>
      <c r="AU21" s="245">
        <v>3040</v>
      </c>
    </row>
    <row r="22" spans="3:47">
      <c r="C22" s="245" t="s">
        <v>4565</v>
      </c>
      <c r="D22" s="245" t="s">
        <v>4553</v>
      </c>
      <c r="AA22" s="245" t="s">
        <v>4565</v>
      </c>
      <c r="AB22" s="245" t="s">
        <v>4553</v>
      </c>
    </row>
    <row r="23" spans="3:47">
      <c r="E23" s="245" t="s">
        <v>4554</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4554</v>
      </c>
      <c r="AD23" s="245">
        <v>8670</v>
      </c>
      <c r="AM23" s="245">
        <v>611</v>
      </c>
      <c r="AN23" s="245">
        <v>1583</v>
      </c>
      <c r="AO23" s="245">
        <v>1778</v>
      </c>
      <c r="AP23" s="245">
        <v>1827</v>
      </c>
      <c r="AQ23" s="245">
        <v>1974</v>
      </c>
      <c r="AR23" s="245">
        <v>2072</v>
      </c>
      <c r="AS23" s="245">
        <v>2267</v>
      </c>
      <c r="AT23" s="245">
        <v>2414</v>
      </c>
      <c r="AU23" s="245">
        <v>2560</v>
      </c>
    </row>
    <row r="24" spans="3:47">
      <c r="E24" s="245" t="s">
        <v>4555</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4555</v>
      </c>
      <c r="AD24" s="245">
        <v>7060</v>
      </c>
      <c r="AM24" s="245">
        <v>496</v>
      </c>
      <c r="AN24" s="245">
        <v>1307</v>
      </c>
      <c r="AO24" s="245">
        <v>1466</v>
      </c>
      <c r="AP24" s="245">
        <v>1505</v>
      </c>
      <c r="AQ24" s="245">
        <v>1624</v>
      </c>
      <c r="AR24" s="245">
        <v>1704</v>
      </c>
      <c r="AS24" s="245">
        <v>1862</v>
      </c>
      <c r="AT24" s="245">
        <v>1981</v>
      </c>
      <c r="AU24" s="245">
        <v>2100</v>
      </c>
    </row>
    <row r="25" spans="3:47">
      <c r="E25" s="245" t="s">
        <v>4556</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4556</v>
      </c>
      <c r="AD25" s="245">
        <v>5930</v>
      </c>
      <c r="AM25" s="245">
        <v>417</v>
      </c>
      <c r="AN25" s="245">
        <v>1093</v>
      </c>
      <c r="AO25" s="245">
        <v>1227</v>
      </c>
      <c r="AP25" s="245">
        <v>1260</v>
      </c>
      <c r="AQ25" s="245">
        <v>1360</v>
      </c>
      <c r="AR25" s="245">
        <v>1427</v>
      </c>
      <c r="AS25" s="245">
        <v>1560</v>
      </c>
      <c r="AT25" s="245">
        <v>1660</v>
      </c>
      <c r="AU25" s="245">
        <v>1760</v>
      </c>
    </row>
    <row r="26" spans="3:47">
      <c r="E26" s="245" t="s">
        <v>4557</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4557</v>
      </c>
      <c r="AD26" s="245">
        <v>4740</v>
      </c>
      <c r="AM26" s="245">
        <v>331</v>
      </c>
      <c r="AN26" s="245">
        <v>901</v>
      </c>
      <c r="AO26" s="245">
        <v>1007</v>
      </c>
      <c r="AP26" s="245">
        <v>1033</v>
      </c>
      <c r="AQ26" s="245">
        <v>1113</v>
      </c>
      <c r="AR26" s="245">
        <v>1166</v>
      </c>
      <c r="AS26" s="245">
        <v>1272</v>
      </c>
      <c r="AT26" s="245">
        <v>1351</v>
      </c>
      <c r="AU26" s="245">
        <v>1430</v>
      </c>
    </row>
    <row r="27" spans="3:47">
      <c r="E27" s="245" t="s">
        <v>4558</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4558</v>
      </c>
      <c r="AD27" s="245">
        <v>3480</v>
      </c>
      <c r="AM27" s="245">
        <v>242</v>
      </c>
      <c r="AN27" s="245">
        <v>673</v>
      </c>
      <c r="AO27" s="245">
        <v>751</v>
      </c>
      <c r="AP27" s="245">
        <v>770</v>
      </c>
      <c r="AQ27" s="245">
        <v>828</v>
      </c>
      <c r="AR27" s="245">
        <v>867</v>
      </c>
      <c r="AS27" s="245">
        <v>944</v>
      </c>
      <c r="AT27" s="245">
        <v>1002</v>
      </c>
      <c r="AU27" s="245">
        <v>1060</v>
      </c>
    </row>
    <row r="28" spans="3:47">
      <c r="E28" s="245" t="s">
        <v>4559</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4559</v>
      </c>
      <c r="AD28" s="245">
        <v>2530</v>
      </c>
      <c r="AM28" s="245">
        <v>198</v>
      </c>
      <c r="AN28" s="245">
        <v>234</v>
      </c>
      <c r="AO28" s="245">
        <v>297</v>
      </c>
      <c r="AP28" s="245">
        <v>313</v>
      </c>
      <c r="AQ28" s="245">
        <v>360</v>
      </c>
      <c r="AR28" s="245">
        <v>392</v>
      </c>
      <c r="AS28" s="245">
        <v>455</v>
      </c>
      <c r="AT28" s="245">
        <v>503</v>
      </c>
      <c r="AU28" s="245">
        <v>550</v>
      </c>
    </row>
    <row r="29" spans="3:47">
      <c r="E29" s="245" t="s">
        <v>4560</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4560</v>
      </c>
      <c r="AD29" s="245">
        <v>3480</v>
      </c>
      <c r="AM29" s="245">
        <v>389</v>
      </c>
      <c r="AN29" s="245">
        <v>0</v>
      </c>
      <c r="AO29" s="245">
        <v>0</v>
      </c>
      <c r="AP29" s="245">
        <v>0</v>
      </c>
      <c r="AQ29" s="245">
        <v>0</v>
      </c>
      <c r="AR29" s="245">
        <v>0</v>
      </c>
      <c r="AS29" s="245">
        <v>0</v>
      </c>
      <c r="AT29" s="245">
        <v>0</v>
      </c>
      <c r="AU29" s="245">
        <v>0</v>
      </c>
    </row>
    <row r="30" spans="3:47">
      <c r="E30" s="245" t="s">
        <v>4561</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4561</v>
      </c>
      <c r="AD30" s="245">
        <v>3480</v>
      </c>
      <c r="AM30" s="245">
        <v>343</v>
      </c>
      <c r="AN30" s="245">
        <v>0</v>
      </c>
      <c r="AO30" s="245">
        <v>0</v>
      </c>
      <c r="AP30" s="245">
        <v>0</v>
      </c>
      <c r="AQ30" s="245">
        <v>0</v>
      </c>
      <c r="AR30" s="245">
        <v>0</v>
      </c>
      <c r="AS30" s="245">
        <v>0</v>
      </c>
      <c r="AT30" s="245">
        <v>0</v>
      </c>
      <c r="AU30" s="245">
        <v>50</v>
      </c>
    </row>
    <row r="31" spans="3:47">
      <c r="E31" s="245" t="s">
        <v>4562</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4562</v>
      </c>
      <c r="AD31" s="245">
        <v>3480</v>
      </c>
      <c r="AM31" s="245">
        <v>311</v>
      </c>
      <c r="AN31" s="245">
        <v>0</v>
      </c>
      <c r="AO31" s="245">
        <v>0</v>
      </c>
      <c r="AP31" s="245">
        <v>0</v>
      </c>
      <c r="AQ31" s="245">
        <v>72</v>
      </c>
      <c r="AR31" s="245">
        <v>122</v>
      </c>
      <c r="AS31" s="245">
        <v>221</v>
      </c>
      <c r="AT31" s="245">
        <v>296</v>
      </c>
      <c r="AU31" s="245">
        <v>370</v>
      </c>
    </row>
    <row r="32" spans="3:47">
      <c r="D32" s="245" t="s">
        <v>4563</v>
      </c>
      <c r="AB32" s="245" t="s">
        <v>4563</v>
      </c>
    </row>
    <row r="33" spans="3:47">
      <c r="E33" s="245" t="s">
        <v>4564</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4564</v>
      </c>
      <c r="AD33" s="245">
        <v>3480</v>
      </c>
      <c r="AM33" s="245">
        <v>0</v>
      </c>
      <c r="AN33" s="245">
        <v>3480</v>
      </c>
      <c r="AO33" s="245">
        <v>3480</v>
      </c>
      <c r="AP33" s="245">
        <v>3480</v>
      </c>
      <c r="AQ33" s="245">
        <v>3480</v>
      </c>
      <c r="AR33" s="245">
        <v>3480</v>
      </c>
      <c r="AS33" s="245">
        <v>3480</v>
      </c>
      <c r="AT33" s="245">
        <v>3480</v>
      </c>
      <c r="AU33" s="245">
        <v>3480</v>
      </c>
    </row>
    <row r="34" spans="3:47">
      <c r="E34" s="245" t="s">
        <v>4559</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4559</v>
      </c>
      <c r="AD34" s="245">
        <v>2530</v>
      </c>
      <c r="AM34" s="245">
        <v>0</v>
      </c>
      <c r="AN34" s="245">
        <v>2530</v>
      </c>
      <c r="AO34" s="245">
        <v>2530</v>
      </c>
      <c r="AP34" s="245">
        <v>2530</v>
      </c>
      <c r="AQ34" s="245">
        <v>2530</v>
      </c>
      <c r="AR34" s="245">
        <v>2530</v>
      </c>
      <c r="AS34" s="245">
        <v>2530</v>
      </c>
      <c r="AT34" s="245">
        <v>2530</v>
      </c>
      <c r="AU34" s="245">
        <v>2530</v>
      </c>
    </row>
    <row r="35" spans="3:47">
      <c r="C35" s="245" t="s">
        <v>4566</v>
      </c>
      <c r="D35" s="245" t="s">
        <v>4553</v>
      </c>
      <c r="AA35" s="245" t="s">
        <v>4566</v>
      </c>
      <c r="AB35" s="245" t="s">
        <v>4553</v>
      </c>
    </row>
    <row r="36" spans="3:47">
      <c r="E36" s="245" t="s">
        <v>4554</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4554</v>
      </c>
      <c r="AD36" s="245">
        <v>8670</v>
      </c>
      <c r="AM36" s="245">
        <v>578</v>
      </c>
      <c r="AN36" s="245">
        <v>1966</v>
      </c>
      <c r="AO36" s="245">
        <v>2151</v>
      </c>
      <c r="AP36" s="245">
        <v>2197</v>
      </c>
      <c r="AQ36" s="245">
        <v>2336</v>
      </c>
      <c r="AR36" s="245">
        <v>2428</v>
      </c>
      <c r="AS36" s="245">
        <v>2613</v>
      </c>
      <c r="AT36" s="245">
        <v>2752</v>
      </c>
      <c r="AU36" s="245">
        <v>2890</v>
      </c>
    </row>
    <row r="37" spans="3:47">
      <c r="E37" s="245" t="s">
        <v>4555</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4555</v>
      </c>
      <c r="AD37" s="245">
        <v>7060</v>
      </c>
      <c r="AM37" s="245">
        <v>463</v>
      </c>
      <c r="AN37" s="245">
        <v>1690</v>
      </c>
      <c r="AO37" s="245">
        <v>1838</v>
      </c>
      <c r="AP37" s="245">
        <v>1875</v>
      </c>
      <c r="AQ37" s="245">
        <v>1986</v>
      </c>
      <c r="AR37" s="245">
        <v>2060</v>
      </c>
      <c r="AS37" s="245">
        <v>2208</v>
      </c>
      <c r="AT37" s="245">
        <v>2319</v>
      </c>
      <c r="AU37" s="245">
        <v>2430</v>
      </c>
    </row>
    <row r="38" spans="3:47">
      <c r="E38" s="245" t="s">
        <v>4556</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4556</v>
      </c>
      <c r="AD38" s="245">
        <v>5930</v>
      </c>
      <c r="AM38" s="245">
        <v>383</v>
      </c>
      <c r="AN38" s="245">
        <v>1488</v>
      </c>
      <c r="AO38" s="245">
        <v>1610</v>
      </c>
      <c r="AP38" s="245">
        <v>1641</v>
      </c>
      <c r="AQ38" s="245">
        <v>1733</v>
      </c>
      <c r="AR38" s="245">
        <v>1794</v>
      </c>
      <c r="AS38" s="245">
        <v>1917</v>
      </c>
      <c r="AT38" s="245">
        <v>2009</v>
      </c>
      <c r="AU38" s="245">
        <v>2100</v>
      </c>
    </row>
    <row r="39" spans="3:47">
      <c r="E39" s="245" t="s">
        <v>4557</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4557</v>
      </c>
      <c r="AD39" s="245">
        <v>4740</v>
      </c>
      <c r="AM39" s="245">
        <v>298</v>
      </c>
      <c r="AN39" s="245">
        <v>1284</v>
      </c>
      <c r="AO39" s="245">
        <v>1379</v>
      </c>
      <c r="AP39" s="245">
        <v>1403</v>
      </c>
      <c r="AQ39" s="245">
        <v>1474</v>
      </c>
      <c r="AR39" s="245">
        <v>1522</v>
      </c>
      <c r="AS39" s="245">
        <v>1617</v>
      </c>
      <c r="AT39" s="245">
        <v>1689</v>
      </c>
      <c r="AU39" s="245">
        <v>1760</v>
      </c>
    </row>
    <row r="40" spans="3:47">
      <c r="E40" s="245" t="s">
        <v>4558</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4558</v>
      </c>
      <c r="AD40" s="245">
        <v>3480</v>
      </c>
      <c r="AM40" s="245">
        <v>209</v>
      </c>
      <c r="AN40" s="245">
        <v>1056</v>
      </c>
      <c r="AO40" s="245">
        <v>1123</v>
      </c>
      <c r="AP40" s="245">
        <v>1140</v>
      </c>
      <c r="AQ40" s="245">
        <v>1190</v>
      </c>
      <c r="AR40" s="245">
        <v>1223</v>
      </c>
      <c r="AS40" s="245">
        <v>1290</v>
      </c>
      <c r="AT40" s="245">
        <v>1340</v>
      </c>
      <c r="AU40" s="245">
        <v>1390</v>
      </c>
    </row>
    <row r="41" spans="3:47">
      <c r="E41" s="245" t="s">
        <v>4559</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4559</v>
      </c>
      <c r="AD41" s="245">
        <v>2530</v>
      </c>
      <c r="AM41" s="245">
        <v>170</v>
      </c>
      <c r="AN41" s="245">
        <v>558</v>
      </c>
      <c r="AO41" s="245">
        <v>613</v>
      </c>
      <c r="AP41" s="245">
        <v>626</v>
      </c>
      <c r="AQ41" s="245">
        <v>667</v>
      </c>
      <c r="AR41" s="245">
        <v>694</v>
      </c>
      <c r="AS41" s="245">
        <v>749</v>
      </c>
      <c r="AT41" s="245">
        <v>790</v>
      </c>
      <c r="AU41" s="245">
        <v>830</v>
      </c>
    </row>
    <row r="42" spans="3:47">
      <c r="E42" s="245" t="s">
        <v>4560</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4560</v>
      </c>
      <c r="AD42" s="245">
        <v>3480</v>
      </c>
      <c r="AM42" s="245">
        <v>356</v>
      </c>
      <c r="AN42" s="245">
        <v>0</v>
      </c>
      <c r="AO42" s="245">
        <v>0</v>
      </c>
      <c r="AP42" s="245">
        <v>0</v>
      </c>
      <c r="AQ42" s="245">
        <v>0</v>
      </c>
      <c r="AR42" s="245">
        <v>0</v>
      </c>
      <c r="AS42" s="245">
        <v>0</v>
      </c>
      <c r="AT42" s="245">
        <v>0</v>
      </c>
      <c r="AU42" s="245">
        <v>0</v>
      </c>
    </row>
    <row r="43" spans="3:47">
      <c r="E43" s="245" t="s">
        <v>4561</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4561</v>
      </c>
      <c r="AD43" s="245">
        <v>3480</v>
      </c>
      <c r="AM43" s="245">
        <v>310</v>
      </c>
      <c r="AN43" s="245">
        <v>0</v>
      </c>
      <c r="AO43" s="245">
        <v>0</v>
      </c>
      <c r="AP43" s="245">
        <v>8</v>
      </c>
      <c r="AQ43" s="245">
        <v>83</v>
      </c>
      <c r="AR43" s="245">
        <v>132</v>
      </c>
      <c r="AS43" s="245">
        <v>232</v>
      </c>
      <c r="AT43" s="245">
        <v>306</v>
      </c>
      <c r="AU43" s="245">
        <v>380</v>
      </c>
    </row>
    <row r="44" spans="3:47">
      <c r="E44" s="245" t="s">
        <v>4562</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4562</v>
      </c>
      <c r="AD44" s="245">
        <v>3480</v>
      </c>
      <c r="AM44" s="245">
        <v>278</v>
      </c>
      <c r="AN44" s="245">
        <v>256</v>
      </c>
      <c r="AO44" s="245">
        <v>345</v>
      </c>
      <c r="AP44" s="245">
        <v>367</v>
      </c>
      <c r="AQ44" s="245">
        <v>434</v>
      </c>
      <c r="AR44" s="245">
        <v>478</v>
      </c>
      <c r="AS44" s="245">
        <v>567</v>
      </c>
      <c r="AT44" s="245">
        <v>634</v>
      </c>
      <c r="AU44" s="245">
        <v>700</v>
      </c>
    </row>
    <row r="45" spans="3:47">
      <c r="D45" s="245" t="s">
        <v>4563</v>
      </c>
      <c r="AB45" s="245" t="s">
        <v>4563</v>
      </c>
    </row>
    <row r="46" spans="3:47">
      <c r="E46" s="245" t="s">
        <v>4564</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4564</v>
      </c>
      <c r="AD46" s="245">
        <v>3480</v>
      </c>
      <c r="AM46" s="245">
        <v>0</v>
      </c>
      <c r="AN46" s="245">
        <v>3480</v>
      </c>
      <c r="AO46" s="245">
        <v>3480</v>
      </c>
      <c r="AP46" s="245">
        <v>3480</v>
      </c>
      <c r="AQ46" s="245">
        <v>3480</v>
      </c>
      <c r="AR46" s="245">
        <v>3480</v>
      </c>
      <c r="AS46" s="245">
        <v>3480</v>
      </c>
      <c r="AT46" s="245">
        <v>3480</v>
      </c>
      <c r="AU46" s="245">
        <v>3480</v>
      </c>
    </row>
    <row r="47" spans="3:47">
      <c r="E47" s="245" t="s">
        <v>4559</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4559</v>
      </c>
      <c r="AD47" s="245">
        <v>2530</v>
      </c>
      <c r="AM47" s="245">
        <v>0</v>
      </c>
      <c r="AN47" s="245">
        <v>2530</v>
      </c>
      <c r="AO47" s="245">
        <v>2530</v>
      </c>
      <c r="AP47" s="245">
        <v>2530</v>
      </c>
      <c r="AQ47" s="245">
        <v>2530</v>
      </c>
      <c r="AR47" s="245">
        <v>2530</v>
      </c>
      <c r="AS47" s="245">
        <v>2530</v>
      </c>
      <c r="AT47" s="245">
        <v>2530</v>
      </c>
      <c r="AU47" s="245">
        <v>2530</v>
      </c>
    </row>
    <row r="48" spans="3:47">
      <c r="C48" s="245" t="s">
        <v>4567</v>
      </c>
      <c r="D48" s="245" t="s">
        <v>4553</v>
      </c>
      <c r="AA48" s="245" t="s">
        <v>4567</v>
      </c>
      <c r="AB48" s="245" t="s">
        <v>4553</v>
      </c>
    </row>
    <row r="49" spans="2:47">
      <c r="E49" s="245" t="s">
        <v>4554</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4554</v>
      </c>
      <c r="AD49" s="245">
        <v>9570</v>
      </c>
      <c r="AM49" s="245">
        <v>691</v>
      </c>
      <c r="AN49" s="245">
        <v>1555</v>
      </c>
      <c r="AO49" s="245">
        <v>1776</v>
      </c>
      <c r="AP49" s="245">
        <v>1831</v>
      </c>
      <c r="AQ49" s="245">
        <v>1997</v>
      </c>
      <c r="AR49" s="245">
        <v>2108</v>
      </c>
      <c r="AS49" s="245">
        <v>2329</v>
      </c>
      <c r="AT49" s="245">
        <v>2495</v>
      </c>
      <c r="AU49" s="245">
        <v>2660</v>
      </c>
    </row>
    <row r="50" spans="2:47">
      <c r="E50" s="245" t="s">
        <v>4555</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4555</v>
      </c>
      <c r="AD50" s="245">
        <v>7770</v>
      </c>
      <c r="AM50" s="245">
        <v>577</v>
      </c>
      <c r="AN50" s="245">
        <v>1077</v>
      </c>
      <c r="AO50" s="245">
        <v>1262</v>
      </c>
      <c r="AP50" s="245">
        <v>1308</v>
      </c>
      <c r="AQ50" s="245">
        <v>1447</v>
      </c>
      <c r="AR50" s="245">
        <v>1539</v>
      </c>
      <c r="AS50" s="245">
        <v>1724</v>
      </c>
      <c r="AT50" s="245">
        <v>1862</v>
      </c>
      <c r="AU50" s="245">
        <v>2000</v>
      </c>
    </row>
    <row r="51" spans="2:47">
      <c r="E51" s="245" t="s">
        <v>4556</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4556</v>
      </c>
      <c r="AD51" s="245">
        <v>6640</v>
      </c>
      <c r="AM51" s="245">
        <v>497</v>
      </c>
      <c r="AN51" s="245">
        <v>875</v>
      </c>
      <c r="AO51" s="245">
        <v>1034</v>
      </c>
      <c r="AP51" s="245">
        <v>1074</v>
      </c>
      <c r="AQ51" s="245">
        <v>1193</v>
      </c>
      <c r="AR51" s="245">
        <v>1273</v>
      </c>
      <c r="AS51" s="245">
        <v>1432</v>
      </c>
      <c r="AT51" s="245">
        <v>1551</v>
      </c>
      <c r="AU51" s="245">
        <v>1670</v>
      </c>
    </row>
    <row r="52" spans="2:47">
      <c r="E52" s="245" t="s">
        <v>4557</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4557</v>
      </c>
      <c r="AD52" s="245">
        <v>5450</v>
      </c>
      <c r="AM52" s="245">
        <v>411</v>
      </c>
      <c r="AN52" s="245">
        <v>683</v>
      </c>
      <c r="AO52" s="245">
        <v>814</v>
      </c>
      <c r="AP52" s="245">
        <v>847</v>
      </c>
      <c r="AQ52" s="245">
        <v>946</v>
      </c>
      <c r="AR52" s="245">
        <v>1012</v>
      </c>
      <c r="AS52" s="245">
        <v>1143</v>
      </c>
      <c r="AT52" s="245">
        <v>1242</v>
      </c>
      <c r="AU52" s="245">
        <v>1340</v>
      </c>
    </row>
    <row r="53" spans="2:47">
      <c r="E53" s="245" t="s">
        <v>4558</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4558</v>
      </c>
      <c r="AD53" s="245">
        <v>4190</v>
      </c>
      <c r="AM53" s="245">
        <v>322</v>
      </c>
      <c r="AN53" s="245">
        <v>455</v>
      </c>
      <c r="AO53" s="245">
        <v>558</v>
      </c>
      <c r="AP53" s="245">
        <v>584</v>
      </c>
      <c r="AQ53" s="245">
        <v>661</v>
      </c>
      <c r="AR53" s="245">
        <v>713</v>
      </c>
      <c r="AS53" s="245">
        <v>816</v>
      </c>
      <c r="AT53" s="245">
        <v>893</v>
      </c>
      <c r="AU53" s="245">
        <v>970</v>
      </c>
    </row>
    <row r="54" spans="2:47">
      <c r="E54" s="245" t="s">
        <v>4559</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4559</v>
      </c>
      <c r="AD54" s="245">
        <v>3040</v>
      </c>
      <c r="AM54" s="245">
        <v>272</v>
      </c>
      <c r="AN54" s="245">
        <v>0</v>
      </c>
      <c r="AO54" s="245">
        <v>0</v>
      </c>
      <c r="AP54" s="245">
        <v>0</v>
      </c>
      <c r="AQ54" s="245">
        <v>59</v>
      </c>
      <c r="AR54" s="245">
        <v>103</v>
      </c>
      <c r="AS54" s="245">
        <v>190</v>
      </c>
      <c r="AT54" s="245">
        <v>255</v>
      </c>
      <c r="AU54" s="245">
        <v>320</v>
      </c>
    </row>
    <row r="55" spans="2:47">
      <c r="D55" s="245" t="s">
        <v>4563</v>
      </c>
      <c r="AB55" s="245" t="s">
        <v>4563</v>
      </c>
    </row>
    <row r="56" spans="2:47">
      <c r="E56" s="245" t="s">
        <v>4564</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4564</v>
      </c>
      <c r="AD56" s="245">
        <v>4190</v>
      </c>
      <c r="AM56" s="245">
        <v>0</v>
      </c>
      <c r="AN56" s="245">
        <v>4190</v>
      </c>
      <c r="AO56" s="245">
        <v>4190</v>
      </c>
      <c r="AP56" s="245">
        <v>4190</v>
      </c>
      <c r="AQ56" s="245">
        <v>4190</v>
      </c>
      <c r="AR56" s="245">
        <v>4190</v>
      </c>
      <c r="AS56" s="245">
        <v>4190</v>
      </c>
      <c r="AT56" s="245">
        <v>4190</v>
      </c>
      <c r="AU56" s="245">
        <v>4190</v>
      </c>
    </row>
    <row r="57" spans="2:47">
      <c r="E57" s="245" t="s">
        <v>4559</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4559</v>
      </c>
      <c r="AD57" s="245">
        <v>3040</v>
      </c>
      <c r="AM57" s="245">
        <v>0</v>
      </c>
      <c r="AN57" s="245">
        <v>3040</v>
      </c>
      <c r="AO57" s="245">
        <v>3040</v>
      </c>
      <c r="AP57" s="245">
        <v>3040</v>
      </c>
      <c r="AQ57" s="245">
        <v>3040</v>
      </c>
      <c r="AR57" s="245">
        <v>3040</v>
      </c>
      <c r="AS57" s="245">
        <v>3040</v>
      </c>
      <c r="AT57" s="245">
        <v>3040</v>
      </c>
      <c r="AU57" s="245">
        <v>3040</v>
      </c>
    </row>
    <row r="58" spans="2:47">
      <c r="B58" s="246" t="s">
        <v>4568</v>
      </c>
      <c r="C58" s="245" t="s">
        <v>4552</v>
      </c>
      <c r="D58" s="245" t="s">
        <v>4553</v>
      </c>
      <c r="Z58" s="245" t="s">
        <v>4568</v>
      </c>
      <c r="AA58" s="245" t="s">
        <v>4552</v>
      </c>
      <c r="AB58" s="245" t="s">
        <v>4553</v>
      </c>
    </row>
    <row r="59" spans="2:47">
      <c r="E59" s="245" t="s">
        <v>4564</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4564</v>
      </c>
      <c r="AD59" s="245">
        <v>4190</v>
      </c>
      <c r="AM59" s="245">
        <v>242</v>
      </c>
      <c r="AN59" s="245">
        <v>1383</v>
      </c>
      <c r="AO59" s="245">
        <v>1461</v>
      </c>
      <c r="AP59" s="245">
        <v>1480</v>
      </c>
      <c r="AQ59" s="245">
        <v>1538</v>
      </c>
      <c r="AR59" s="245">
        <v>1577</v>
      </c>
      <c r="AS59" s="245">
        <v>1654</v>
      </c>
      <c r="AT59" s="245">
        <v>1712</v>
      </c>
      <c r="AU59" s="245">
        <v>1770</v>
      </c>
    </row>
    <row r="60" spans="2:47">
      <c r="E60" s="245" t="s">
        <v>4559</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4559</v>
      </c>
      <c r="AD60" s="245">
        <v>3040</v>
      </c>
      <c r="AM60" s="245">
        <v>242</v>
      </c>
      <c r="AN60" s="245">
        <v>233</v>
      </c>
      <c r="AO60" s="245">
        <v>311</v>
      </c>
      <c r="AP60" s="245">
        <v>330</v>
      </c>
      <c r="AQ60" s="245">
        <v>388</v>
      </c>
      <c r="AR60" s="245">
        <v>427</v>
      </c>
      <c r="AS60" s="245">
        <v>504</v>
      </c>
      <c r="AT60" s="245">
        <v>562</v>
      </c>
      <c r="AU60" s="245">
        <v>620</v>
      </c>
    </row>
    <row r="61" spans="2:47">
      <c r="D61" s="245" t="s">
        <v>4563</v>
      </c>
      <c r="AB61" s="245" t="s">
        <v>4563</v>
      </c>
    </row>
    <row r="62" spans="2:47">
      <c r="E62" s="245" t="s">
        <v>4564</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4564</v>
      </c>
      <c r="AD62" s="245">
        <v>4190</v>
      </c>
      <c r="AM62" s="245">
        <v>0</v>
      </c>
      <c r="AN62" s="245">
        <v>4190</v>
      </c>
      <c r="AO62" s="245">
        <v>4190</v>
      </c>
      <c r="AP62" s="245">
        <v>4190</v>
      </c>
      <c r="AQ62" s="245">
        <v>4190</v>
      </c>
      <c r="AR62" s="245">
        <v>4190</v>
      </c>
      <c r="AS62" s="245">
        <v>4190</v>
      </c>
      <c r="AT62" s="245">
        <v>4190</v>
      </c>
      <c r="AU62" s="245">
        <v>4190</v>
      </c>
    </row>
    <row r="63" spans="2:47">
      <c r="E63" s="245" t="s">
        <v>4559</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4559</v>
      </c>
      <c r="AD63" s="245">
        <v>3040</v>
      </c>
      <c r="AM63" s="245">
        <v>0</v>
      </c>
      <c r="AN63" s="245">
        <v>3040</v>
      </c>
      <c r="AO63" s="245">
        <v>3040</v>
      </c>
      <c r="AP63" s="245">
        <v>3040</v>
      </c>
      <c r="AQ63" s="245">
        <v>3040</v>
      </c>
      <c r="AR63" s="245">
        <v>3040</v>
      </c>
      <c r="AS63" s="245">
        <v>3040</v>
      </c>
      <c r="AT63" s="245">
        <v>3040</v>
      </c>
      <c r="AU63" s="245">
        <v>3040</v>
      </c>
    </row>
    <row r="64" spans="2:47">
      <c r="C64" s="245" t="s">
        <v>4565</v>
      </c>
      <c r="D64" s="245" t="s">
        <v>4553</v>
      </c>
      <c r="AA64" s="245" t="s">
        <v>4565</v>
      </c>
      <c r="AB64" s="245" t="s">
        <v>4553</v>
      </c>
    </row>
    <row r="65" spans="3:47">
      <c r="E65" s="245" t="s">
        <v>4564</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4564</v>
      </c>
      <c r="AD65" s="245">
        <v>3480</v>
      </c>
      <c r="AM65" s="245">
        <v>198</v>
      </c>
      <c r="AN65" s="245">
        <v>1184</v>
      </c>
      <c r="AO65" s="245">
        <v>1247</v>
      </c>
      <c r="AP65" s="245">
        <v>1263</v>
      </c>
      <c r="AQ65" s="245">
        <v>1310</v>
      </c>
      <c r="AR65" s="245">
        <v>1342</v>
      </c>
      <c r="AS65" s="245">
        <v>1405</v>
      </c>
      <c r="AT65" s="245">
        <v>1453</v>
      </c>
      <c r="AU65" s="245">
        <v>1500</v>
      </c>
    </row>
    <row r="66" spans="3:47">
      <c r="E66" s="245" t="s">
        <v>4559</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4559</v>
      </c>
      <c r="AD66" s="245">
        <v>2530</v>
      </c>
      <c r="AM66" s="245">
        <v>198</v>
      </c>
      <c r="AN66" s="245">
        <v>234</v>
      </c>
      <c r="AO66" s="245">
        <v>297</v>
      </c>
      <c r="AP66" s="245">
        <v>313</v>
      </c>
      <c r="AQ66" s="245">
        <v>360</v>
      </c>
      <c r="AR66" s="245">
        <v>392</v>
      </c>
      <c r="AS66" s="245">
        <v>455</v>
      </c>
      <c r="AT66" s="245">
        <v>503</v>
      </c>
      <c r="AU66" s="245">
        <v>550</v>
      </c>
    </row>
    <row r="67" spans="3:47">
      <c r="D67" s="245" t="s">
        <v>4563</v>
      </c>
      <c r="AB67" s="245" t="s">
        <v>4563</v>
      </c>
    </row>
    <row r="68" spans="3:47">
      <c r="E68" s="245" t="s">
        <v>4564</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4564</v>
      </c>
      <c r="AD68" s="245">
        <v>3480</v>
      </c>
      <c r="AM68" s="245">
        <v>0</v>
      </c>
      <c r="AN68" s="245">
        <v>3480</v>
      </c>
      <c r="AO68" s="245">
        <v>3480</v>
      </c>
      <c r="AP68" s="245">
        <v>3480</v>
      </c>
      <c r="AQ68" s="245">
        <v>3480</v>
      </c>
      <c r="AR68" s="245">
        <v>3480</v>
      </c>
      <c r="AS68" s="245">
        <v>3480</v>
      </c>
      <c r="AT68" s="245">
        <v>3480</v>
      </c>
      <c r="AU68" s="245">
        <v>3480</v>
      </c>
    </row>
    <row r="69" spans="3:47">
      <c r="E69" s="245" t="s">
        <v>4559</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4559</v>
      </c>
      <c r="AD69" s="245">
        <v>2530</v>
      </c>
      <c r="AM69" s="245">
        <v>0</v>
      </c>
      <c r="AN69" s="245">
        <v>2530</v>
      </c>
      <c r="AO69" s="245">
        <v>2530</v>
      </c>
      <c r="AP69" s="245">
        <v>2530</v>
      </c>
      <c r="AQ69" s="245">
        <v>2530</v>
      </c>
      <c r="AR69" s="245">
        <v>2530</v>
      </c>
      <c r="AS69" s="245">
        <v>2530</v>
      </c>
      <c r="AT69" s="245">
        <v>2530</v>
      </c>
      <c r="AU69" s="245">
        <v>2530</v>
      </c>
    </row>
    <row r="70" spans="3:47">
      <c r="C70" s="245" t="s">
        <v>4566</v>
      </c>
      <c r="D70" s="245" t="s">
        <v>4553</v>
      </c>
      <c r="AA70" s="245" t="s">
        <v>4566</v>
      </c>
      <c r="AB70" s="245" t="s">
        <v>4553</v>
      </c>
    </row>
    <row r="71" spans="3:47">
      <c r="E71" s="245" t="s">
        <v>4564</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4564</v>
      </c>
      <c r="AD71" s="245">
        <v>3480</v>
      </c>
      <c r="AM71" s="245">
        <v>170</v>
      </c>
      <c r="AN71" s="245">
        <v>1508</v>
      </c>
      <c r="AO71" s="245">
        <v>1563</v>
      </c>
      <c r="AP71" s="245">
        <v>1576</v>
      </c>
      <c r="AQ71" s="245">
        <v>1617</v>
      </c>
      <c r="AR71" s="245">
        <v>1644</v>
      </c>
      <c r="AS71" s="245">
        <v>1699</v>
      </c>
      <c r="AT71" s="245">
        <v>1740</v>
      </c>
      <c r="AU71" s="245">
        <v>1780</v>
      </c>
    </row>
    <row r="72" spans="3:47">
      <c r="E72" s="245" t="s">
        <v>4559</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4559</v>
      </c>
      <c r="AD72" s="245">
        <v>2530</v>
      </c>
      <c r="AM72" s="245">
        <v>170</v>
      </c>
      <c r="AN72" s="245">
        <v>558</v>
      </c>
      <c r="AO72" s="245">
        <v>613</v>
      </c>
      <c r="AP72" s="245">
        <v>626</v>
      </c>
      <c r="AQ72" s="245">
        <v>667</v>
      </c>
      <c r="AR72" s="245">
        <v>694</v>
      </c>
      <c r="AS72" s="245">
        <v>749</v>
      </c>
      <c r="AT72" s="245">
        <v>790</v>
      </c>
      <c r="AU72" s="245">
        <v>830</v>
      </c>
    </row>
    <row r="73" spans="3:47">
      <c r="D73" s="245" t="s">
        <v>4563</v>
      </c>
      <c r="AB73" s="245" t="s">
        <v>4563</v>
      </c>
    </row>
    <row r="74" spans="3:47">
      <c r="E74" s="245" t="s">
        <v>4564</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4564</v>
      </c>
      <c r="AD74" s="245">
        <v>3480</v>
      </c>
      <c r="AM74" s="245">
        <v>0</v>
      </c>
      <c r="AN74" s="245">
        <v>3480</v>
      </c>
      <c r="AO74" s="245">
        <v>3480</v>
      </c>
      <c r="AP74" s="245">
        <v>3480</v>
      </c>
      <c r="AQ74" s="245">
        <v>3480</v>
      </c>
      <c r="AR74" s="245">
        <v>3480</v>
      </c>
      <c r="AS74" s="245">
        <v>3480</v>
      </c>
      <c r="AT74" s="245">
        <v>3480</v>
      </c>
      <c r="AU74" s="245">
        <v>3480</v>
      </c>
    </row>
    <row r="75" spans="3:47">
      <c r="E75" s="245" t="s">
        <v>4559</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4559</v>
      </c>
      <c r="AD75" s="245">
        <v>2530</v>
      </c>
      <c r="AM75" s="245">
        <v>0</v>
      </c>
      <c r="AN75" s="245">
        <v>2530</v>
      </c>
      <c r="AO75" s="245">
        <v>2530</v>
      </c>
      <c r="AP75" s="245">
        <v>2530</v>
      </c>
      <c r="AQ75" s="245">
        <v>2530</v>
      </c>
      <c r="AR75" s="245">
        <v>2530</v>
      </c>
      <c r="AS75" s="245">
        <v>2530</v>
      </c>
      <c r="AT75" s="245">
        <v>2530</v>
      </c>
      <c r="AU75" s="245">
        <v>2530</v>
      </c>
    </row>
    <row r="76" spans="3:47">
      <c r="C76" s="245" t="s">
        <v>4567</v>
      </c>
      <c r="D76" s="245" t="s">
        <v>4553</v>
      </c>
      <c r="AA76" s="245" t="s">
        <v>4567</v>
      </c>
      <c r="AB76" s="245" t="s">
        <v>4553</v>
      </c>
    </row>
    <row r="77" spans="3:47">
      <c r="E77" s="245" t="s">
        <v>4564</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4564</v>
      </c>
      <c r="AD77" s="245">
        <v>4190</v>
      </c>
      <c r="AM77" s="245">
        <v>272</v>
      </c>
      <c r="AN77" s="245">
        <v>1035</v>
      </c>
      <c r="AO77" s="245">
        <v>1122</v>
      </c>
      <c r="AP77" s="245">
        <v>1144</v>
      </c>
      <c r="AQ77" s="245">
        <v>1209</v>
      </c>
      <c r="AR77" s="245">
        <v>1253</v>
      </c>
      <c r="AS77" s="245">
        <v>1340</v>
      </c>
      <c r="AT77" s="245">
        <v>1405</v>
      </c>
      <c r="AU77" s="245">
        <v>1470</v>
      </c>
    </row>
    <row r="78" spans="3:47">
      <c r="E78" s="245" t="s">
        <v>4559</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4559</v>
      </c>
      <c r="AD78" s="245">
        <v>3040</v>
      </c>
      <c r="AM78" s="245">
        <v>272</v>
      </c>
      <c r="AN78" s="245">
        <v>0</v>
      </c>
      <c r="AO78" s="245">
        <v>0</v>
      </c>
      <c r="AP78" s="245">
        <v>0</v>
      </c>
      <c r="AQ78" s="245">
        <v>59</v>
      </c>
      <c r="AR78" s="245">
        <v>103</v>
      </c>
      <c r="AS78" s="245">
        <v>190</v>
      </c>
      <c r="AT78" s="245">
        <v>255</v>
      </c>
      <c r="AU78" s="245">
        <v>320</v>
      </c>
    </row>
    <row r="79" spans="3:47">
      <c r="D79" s="245" t="s">
        <v>4563</v>
      </c>
      <c r="AB79" s="245" t="s">
        <v>4563</v>
      </c>
    </row>
    <row r="80" spans="3:47">
      <c r="E80" s="245" t="s">
        <v>4564</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4564</v>
      </c>
      <c r="AD80" s="245">
        <v>4190</v>
      </c>
      <c r="AM80" s="245">
        <v>0</v>
      </c>
      <c r="AN80" s="245">
        <v>4190</v>
      </c>
      <c r="AO80" s="245">
        <v>4190</v>
      </c>
      <c r="AP80" s="245">
        <v>4190</v>
      </c>
      <c r="AQ80" s="245">
        <v>4190</v>
      </c>
      <c r="AR80" s="245">
        <v>4190</v>
      </c>
      <c r="AS80" s="245">
        <v>4190</v>
      </c>
      <c r="AT80" s="245">
        <v>4190</v>
      </c>
      <c r="AU80" s="245">
        <v>4190</v>
      </c>
    </row>
    <row r="81" spans="2:47">
      <c r="E81" s="245" t="s">
        <v>4559</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4559</v>
      </c>
      <c r="AD81" s="245">
        <v>3040</v>
      </c>
      <c r="AM81" s="245">
        <v>0</v>
      </c>
      <c r="AN81" s="245">
        <v>3040</v>
      </c>
      <c r="AO81" s="245">
        <v>3040</v>
      </c>
      <c r="AP81" s="245">
        <v>3040</v>
      </c>
      <c r="AQ81" s="245">
        <v>3040</v>
      </c>
      <c r="AR81" s="245">
        <v>3040</v>
      </c>
      <c r="AS81" s="245">
        <v>3040</v>
      </c>
      <c r="AT81" s="245">
        <v>3040</v>
      </c>
      <c r="AU81" s="245">
        <v>3040</v>
      </c>
    </row>
    <row r="82" spans="2:47">
      <c r="B82" s="246" t="s">
        <v>4569</v>
      </c>
      <c r="C82" s="245" t="s">
        <v>4570</v>
      </c>
      <c r="D82" s="245" t="s">
        <v>4553</v>
      </c>
      <c r="Y82" s="245" t="s">
        <v>4571</v>
      </c>
      <c r="Z82" s="245" t="s">
        <v>4569</v>
      </c>
      <c r="AA82" s="245" t="s">
        <v>4570</v>
      </c>
      <c r="AB82" s="245" t="s">
        <v>4553</v>
      </c>
      <c r="AE82" s="245" t="s">
        <v>4572</v>
      </c>
      <c r="AF82" s="245" t="s">
        <v>4573</v>
      </c>
      <c r="AG82" s="245" t="s">
        <v>4574</v>
      </c>
      <c r="AH82" s="245" t="s">
        <v>4575</v>
      </c>
      <c r="AI82" s="245" t="s">
        <v>4576</v>
      </c>
      <c r="AJ82" s="245" t="s">
        <v>4577</v>
      </c>
      <c r="AK82" s="245" t="s">
        <v>4578</v>
      </c>
      <c r="AL82" s="245" t="s">
        <v>4540</v>
      </c>
    </row>
    <row r="83" spans="2:47">
      <c r="E83" s="245" t="s">
        <v>4554</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4554</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4555</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4555</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4556</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4556</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4557</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4557</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4558</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4558</v>
      </c>
      <c r="AM87" s="245">
        <v>0</v>
      </c>
      <c r="AN87" s="245">
        <v>803</v>
      </c>
      <c r="AO87" s="245">
        <v>897</v>
      </c>
      <c r="AP87" s="245">
        <v>920</v>
      </c>
      <c r="AQ87" s="245">
        <v>990</v>
      </c>
      <c r="AR87" s="245">
        <v>1037</v>
      </c>
      <c r="AS87" s="245">
        <v>1130</v>
      </c>
      <c r="AT87" s="245">
        <v>1200</v>
      </c>
      <c r="AU87" s="245">
        <v>1270</v>
      </c>
    </row>
    <row r="88" spans="2:47">
      <c r="E88" s="245" t="s">
        <v>4559</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4559</v>
      </c>
      <c r="AM88" s="245">
        <v>0</v>
      </c>
      <c r="AN88" s="245">
        <v>233</v>
      </c>
      <c r="AO88" s="245">
        <v>311</v>
      </c>
      <c r="AP88" s="245">
        <v>330</v>
      </c>
      <c r="AQ88" s="245">
        <v>388</v>
      </c>
      <c r="AR88" s="245">
        <v>427</v>
      </c>
      <c r="AS88" s="245">
        <v>504</v>
      </c>
      <c r="AT88" s="245">
        <v>562</v>
      </c>
      <c r="AU88" s="245">
        <v>620</v>
      </c>
    </row>
    <row r="89" spans="2:47">
      <c r="E89" s="245" t="s">
        <v>4560</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4560</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4561</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4561</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4562</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4562</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4563</v>
      </c>
      <c r="AB92" s="245" t="s">
        <v>4563</v>
      </c>
    </row>
    <row r="93" spans="2:47">
      <c r="E93" s="245" t="s">
        <v>4564</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4564</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4559</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4559</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4579</v>
      </c>
      <c r="D95" s="245" t="s">
        <v>4553</v>
      </c>
      <c r="AA95" s="245" t="s">
        <v>4552</v>
      </c>
      <c r="AB95" s="245" t="s">
        <v>4553</v>
      </c>
    </row>
    <row r="96" spans="2:47">
      <c r="E96" s="245" t="s">
        <v>4554</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4554</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4555</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4555</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4556</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4556</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4557</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4557</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4558</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4558</v>
      </c>
      <c r="AE100" s="245">
        <v>803</v>
      </c>
      <c r="AM100" s="245">
        <v>0</v>
      </c>
      <c r="AN100" s="245">
        <v>803</v>
      </c>
      <c r="AO100" s="245">
        <v>897</v>
      </c>
      <c r="AP100" s="245">
        <v>920</v>
      </c>
      <c r="AQ100" s="245">
        <v>990</v>
      </c>
      <c r="AR100" s="245">
        <v>1037</v>
      </c>
      <c r="AS100" s="245">
        <v>1130</v>
      </c>
      <c r="AT100" s="245">
        <v>1200</v>
      </c>
      <c r="AU100" s="245">
        <v>1270</v>
      </c>
    </row>
    <row r="101" spans="3:47">
      <c r="E101" s="245" t="s">
        <v>4559</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4559</v>
      </c>
      <c r="AE101" s="245">
        <v>233</v>
      </c>
      <c r="AM101" s="245">
        <v>0</v>
      </c>
      <c r="AN101" s="245">
        <v>233</v>
      </c>
      <c r="AO101" s="245">
        <v>311</v>
      </c>
      <c r="AP101" s="245">
        <v>330</v>
      </c>
      <c r="AQ101" s="245">
        <v>388</v>
      </c>
      <c r="AR101" s="245">
        <v>427</v>
      </c>
      <c r="AS101" s="245">
        <v>504</v>
      </c>
      <c r="AT101" s="245">
        <v>562</v>
      </c>
      <c r="AU101" s="245">
        <v>620</v>
      </c>
    </row>
    <row r="102" spans="3:47">
      <c r="E102" s="245" t="s">
        <v>4560</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4560</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4561</v>
      </c>
      <c r="F103" s="245">
        <v>6554</v>
      </c>
      <c r="G103" s="245">
        <v>6373</v>
      </c>
      <c r="H103" s="245">
        <v>6328</v>
      </c>
      <c r="I103" s="245">
        <v>6192</v>
      </c>
      <c r="J103" s="245">
        <v>6102</v>
      </c>
      <c r="K103" s="245">
        <v>5982</v>
      </c>
      <c r="L103" s="245">
        <v>5941</v>
      </c>
      <c r="M103" s="245">
        <v>5900</v>
      </c>
      <c r="N103" s="245">
        <v>566</v>
      </c>
      <c r="O103" s="245">
        <v>0</v>
      </c>
      <c r="P103" s="245" t="s">
        <v>4580</v>
      </c>
      <c r="Q103" s="245" t="s">
        <v>4580</v>
      </c>
      <c r="R103" s="245" t="s">
        <v>4580</v>
      </c>
      <c r="S103" s="245" t="s">
        <v>4580</v>
      </c>
      <c r="T103" s="245">
        <v>51</v>
      </c>
      <c r="U103" s="245">
        <v>146</v>
      </c>
      <c r="V103" s="245">
        <v>240</v>
      </c>
      <c r="AC103" s="245" t="s">
        <v>4561</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4562</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4562</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4563</v>
      </c>
      <c r="AB105" s="245" t="s">
        <v>4563</v>
      </c>
    </row>
    <row r="106" spans="3:47">
      <c r="E106" s="245" t="s">
        <v>4564</v>
      </c>
      <c r="O106" s="245">
        <v>3480</v>
      </c>
      <c r="P106" s="245">
        <v>3480</v>
      </c>
      <c r="Q106" s="245">
        <v>3480</v>
      </c>
      <c r="R106" s="245">
        <v>3480</v>
      </c>
      <c r="S106" s="245">
        <v>3480</v>
      </c>
      <c r="T106" s="245">
        <v>3480</v>
      </c>
      <c r="U106" s="245">
        <v>3480</v>
      </c>
      <c r="V106" s="245">
        <v>3480</v>
      </c>
      <c r="AC106" s="245" t="s">
        <v>4564</v>
      </c>
      <c r="AD106" s="245">
        <v>4190</v>
      </c>
      <c r="AN106" s="245">
        <v>4190</v>
      </c>
      <c r="AO106" s="245">
        <v>4190</v>
      </c>
      <c r="AP106" s="245">
        <v>4190</v>
      </c>
      <c r="AQ106" s="245">
        <v>4190</v>
      </c>
      <c r="AR106" s="245">
        <v>4190</v>
      </c>
      <c r="AS106" s="245">
        <v>4190</v>
      </c>
      <c r="AT106" s="245">
        <v>4190</v>
      </c>
      <c r="AU106" s="245">
        <v>4190</v>
      </c>
    </row>
    <row r="107" spans="3:47">
      <c r="E107" s="245" t="s">
        <v>4559</v>
      </c>
      <c r="O107" s="245">
        <v>2530</v>
      </c>
      <c r="P107" s="245">
        <v>2530</v>
      </c>
      <c r="Q107" s="245">
        <v>2530</v>
      </c>
      <c r="R107" s="245">
        <v>2530</v>
      </c>
      <c r="S107" s="245">
        <v>2530</v>
      </c>
      <c r="T107" s="245">
        <v>2530</v>
      </c>
      <c r="U107" s="245">
        <v>2530</v>
      </c>
      <c r="V107" s="245">
        <v>2530</v>
      </c>
      <c r="AC107" s="245" t="s">
        <v>4559</v>
      </c>
      <c r="AD107" s="245">
        <v>3040</v>
      </c>
      <c r="AN107" s="245">
        <v>3040</v>
      </c>
      <c r="AO107" s="245">
        <v>3040</v>
      </c>
      <c r="AP107" s="245">
        <v>3040</v>
      </c>
      <c r="AQ107" s="245">
        <v>3040</v>
      </c>
      <c r="AR107" s="245">
        <v>3040</v>
      </c>
      <c r="AS107" s="245">
        <v>3040</v>
      </c>
      <c r="AT107" s="245">
        <v>3040</v>
      </c>
      <c r="AU107" s="245">
        <v>3040</v>
      </c>
    </row>
    <row r="108" spans="3:47">
      <c r="C108" s="245" t="s">
        <v>4565</v>
      </c>
      <c r="D108" s="245" t="s">
        <v>4553</v>
      </c>
      <c r="Y108" s="245" t="s">
        <v>4571</v>
      </c>
      <c r="Z108" s="245" t="s">
        <v>4569</v>
      </c>
      <c r="AA108" s="245" t="s">
        <v>4570</v>
      </c>
      <c r="AB108" s="245" t="s">
        <v>4553</v>
      </c>
      <c r="AE108" s="245" t="s">
        <v>4572</v>
      </c>
      <c r="AF108" s="245" t="s">
        <v>4573</v>
      </c>
      <c r="AG108" s="245" t="s">
        <v>4574</v>
      </c>
      <c r="AH108" s="245" t="s">
        <v>4575</v>
      </c>
      <c r="AI108" s="245" t="s">
        <v>4576</v>
      </c>
      <c r="AJ108" s="245" t="s">
        <v>4577</v>
      </c>
      <c r="AK108" s="245" t="s">
        <v>4578</v>
      </c>
      <c r="AL108" s="245" t="s">
        <v>4540</v>
      </c>
    </row>
    <row r="109" spans="3:47">
      <c r="E109" s="245" t="s">
        <v>4554</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4554</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4555</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4555</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4556</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4556</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4557</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4557</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4558</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4558</v>
      </c>
      <c r="AM113" s="245">
        <v>0</v>
      </c>
      <c r="AN113" s="245">
        <v>803</v>
      </c>
      <c r="AO113" s="245">
        <v>897</v>
      </c>
      <c r="AP113" s="245">
        <v>920</v>
      </c>
      <c r="AQ113" s="245">
        <v>990</v>
      </c>
      <c r="AR113" s="245">
        <v>1037</v>
      </c>
      <c r="AS113" s="245">
        <v>1130</v>
      </c>
      <c r="AT113" s="245">
        <v>1200</v>
      </c>
      <c r="AU113" s="245">
        <v>1270</v>
      </c>
    </row>
    <row r="114" spans="3:47">
      <c r="E114" s="245" t="s">
        <v>4559</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4559</v>
      </c>
      <c r="AM114" s="245">
        <v>0</v>
      </c>
      <c r="AN114" s="245">
        <v>233</v>
      </c>
      <c r="AO114" s="245">
        <v>311</v>
      </c>
      <c r="AP114" s="245">
        <v>330</v>
      </c>
      <c r="AQ114" s="245">
        <v>388</v>
      </c>
      <c r="AR114" s="245">
        <v>427</v>
      </c>
      <c r="AS114" s="245">
        <v>504</v>
      </c>
      <c r="AT114" s="245">
        <v>562</v>
      </c>
      <c r="AU114" s="245">
        <v>620</v>
      </c>
    </row>
    <row r="115" spans="3:47">
      <c r="E115" s="245" t="s">
        <v>4560</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4560</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4561</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4561</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4562</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4562</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4563</v>
      </c>
      <c r="AB118" s="245" t="s">
        <v>4563</v>
      </c>
    </row>
    <row r="119" spans="3:47">
      <c r="E119" s="245" t="s">
        <v>4564</v>
      </c>
      <c r="O119" s="245">
        <v>3480</v>
      </c>
      <c r="P119" s="245">
        <v>3480</v>
      </c>
      <c r="Q119" s="245">
        <v>3480</v>
      </c>
      <c r="R119" s="245">
        <v>3480</v>
      </c>
      <c r="S119" s="245">
        <v>3480</v>
      </c>
      <c r="T119" s="245">
        <v>3480</v>
      </c>
      <c r="U119" s="245">
        <v>3480</v>
      </c>
      <c r="V119" s="245">
        <v>3480</v>
      </c>
      <c r="AC119" s="245" t="s">
        <v>4564</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4559</v>
      </c>
      <c r="O120" s="245">
        <v>2530</v>
      </c>
      <c r="P120" s="245">
        <v>2530</v>
      </c>
      <c r="Q120" s="245">
        <v>2530</v>
      </c>
      <c r="R120" s="245">
        <v>2530</v>
      </c>
      <c r="S120" s="245">
        <v>2530</v>
      </c>
      <c r="T120" s="245">
        <v>2530</v>
      </c>
      <c r="U120" s="245">
        <v>2530</v>
      </c>
      <c r="V120" s="245">
        <v>2530</v>
      </c>
      <c r="AC120" s="245" t="s">
        <v>4559</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4567</v>
      </c>
      <c r="D121" s="245" t="s">
        <v>4553</v>
      </c>
      <c r="AA121" s="245" t="s">
        <v>4552</v>
      </c>
      <c r="AB121" s="245" t="s">
        <v>4553</v>
      </c>
    </row>
    <row r="122" spans="3:47">
      <c r="E122" s="245" t="s">
        <v>4554</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4554</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4555</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4555</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4556</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4556</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4557</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4557</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4558</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4558</v>
      </c>
      <c r="AE126" s="245">
        <v>803</v>
      </c>
      <c r="AM126" s="245">
        <v>0</v>
      </c>
      <c r="AN126" s="245">
        <v>803</v>
      </c>
      <c r="AO126" s="245">
        <v>897</v>
      </c>
      <c r="AP126" s="245">
        <v>920</v>
      </c>
      <c r="AQ126" s="245">
        <v>990</v>
      </c>
      <c r="AR126" s="245">
        <v>1037</v>
      </c>
      <c r="AS126" s="245">
        <v>1130</v>
      </c>
      <c r="AT126" s="245">
        <v>1200</v>
      </c>
      <c r="AU126" s="245">
        <v>1270</v>
      </c>
    </row>
    <row r="127" spans="3:47">
      <c r="E127" s="245" t="s">
        <v>4559</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4559</v>
      </c>
      <c r="AE127" s="245">
        <v>233</v>
      </c>
      <c r="AM127" s="245">
        <v>0</v>
      </c>
      <c r="AN127" s="245">
        <v>233</v>
      </c>
      <c r="AO127" s="245">
        <v>311</v>
      </c>
      <c r="AP127" s="245">
        <v>330</v>
      </c>
      <c r="AQ127" s="245">
        <v>388</v>
      </c>
      <c r="AR127" s="245">
        <v>427</v>
      </c>
      <c r="AS127" s="245">
        <v>504</v>
      </c>
      <c r="AT127" s="245">
        <v>562</v>
      </c>
      <c r="AU127" s="245">
        <v>620</v>
      </c>
    </row>
    <row r="128" spans="3:47">
      <c r="E128" s="245" t="s">
        <v>4560</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4560</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4561</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4561</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4562</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4562</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4563</v>
      </c>
      <c r="AB131" s="245" t="s">
        <v>4563</v>
      </c>
    </row>
    <row r="132" spans="4:47">
      <c r="E132" s="245" t="s">
        <v>4564</v>
      </c>
      <c r="O132" s="245">
        <v>4190</v>
      </c>
      <c r="P132" s="245">
        <v>4190</v>
      </c>
      <c r="Q132" s="245">
        <v>4190</v>
      </c>
      <c r="R132" s="245">
        <v>4190</v>
      </c>
      <c r="S132" s="245">
        <v>4190</v>
      </c>
      <c r="T132" s="245">
        <v>4190</v>
      </c>
      <c r="U132" s="245">
        <v>4190</v>
      </c>
      <c r="V132" s="245">
        <v>4190</v>
      </c>
      <c r="AC132" s="245" t="s">
        <v>4564</v>
      </c>
      <c r="AD132" s="245">
        <v>4190</v>
      </c>
      <c r="AN132" s="245">
        <v>4190</v>
      </c>
      <c r="AO132" s="245">
        <v>4190</v>
      </c>
      <c r="AP132" s="245">
        <v>4190</v>
      </c>
      <c r="AQ132" s="245">
        <v>4190</v>
      </c>
      <c r="AR132" s="245">
        <v>4190</v>
      </c>
      <c r="AS132" s="245">
        <v>4190</v>
      </c>
      <c r="AT132" s="245">
        <v>4190</v>
      </c>
      <c r="AU132" s="245">
        <v>4190</v>
      </c>
    </row>
    <row r="133" spans="4:47">
      <c r="E133" s="245" t="s">
        <v>4559</v>
      </c>
      <c r="O133" s="245">
        <v>3040</v>
      </c>
      <c r="P133" s="245">
        <v>3040</v>
      </c>
      <c r="Q133" s="245">
        <v>3040</v>
      </c>
      <c r="R133" s="245">
        <v>3040</v>
      </c>
      <c r="S133" s="245">
        <v>3040</v>
      </c>
      <c r="T133" s="245">
        <v>3040</v>
      </c>
      <c r="U133" s="245">
        <v>3040</v>
      </c>
      <c r="V133" s="245">
        <v>3040</v>
      </c>
      <c r="AC133" s="245" t="s">
        <v>4559</v>
      </c>
      <c r="AD133" s="245">
        <v>3040</v>
      </c>
      <c r="AN133" s="245">
        <v>3040</v>
      </c>
      <c r="AO133" s="245">
        <v>3040</v>
      </c>
      <c r="AP133" s="245">
        <v>3040</v>
      </c>
      <c r="AQ133" s="245">
        <v>3040</v>
      </c>
      <c r="AR133" s="245">
        <v>3040</v>
      </c>
      <c r="AS133" s="245">
        <v>3040</v>
      </c>
      <c r="AT133" s="245">
        <v>3040</v>
      </c>
      <c r="AU133" s="245">
        <v>3040</v>
      </c>
    </row>
    <row r="134" spans="4:47">
      <c r="AA134" s="245" t="s">
        <v>4565</v>
      </c>
      <c r="AB134" s="245" t="s">
        <v>4553</v>
      </c>
    </row>
    <row r="135" spans="4:47">
      <c r="AC135" s="245" t="s">
        <v>4554</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4555</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4556</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4557</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4558</v>
      </c>
      <c r="AE139" s="245">
        <v>673</v>
      </c>
      <c r="AM139" s="245">
        <v>0</v>
      </c>
      <c r="AN139" s="245">
        <v>673</v>
      </c>
      <c r="AO139" s="245">
        <v>751</v>
      </c>
      <c r="AP139" s="245">
        <v>770</v>
      </c>
      <c r="AQ139" s="245">
        <v>828</v>
      </c>
      <c r="AR139" s="245">
        <v>867</v>
      </c>
      <c r="AS139" s="245">
        <v>944</v>
      </c>
      <c r="AT139" s="245">
        <v>1002</v>
      </c>
      <c r="AU139" s="245">
        <v>1060</v>
      </c>
    </row>
    <row r="140" spans="4:47">
      <c r="AC140" s="245" t="s">
        <v>4559</v>
      </c>
      <c r="AE140" s="245">
        <v>234</v>
      </c>
      <c r="AM140" s="245">
        <v>0</v>
      </c>
      <c r="AN140" s="245">
        <v>234</v>
      </c>
      <c r="AO140" s="245">
        <v>297</v>
      </c>
      <c r="AP140" s="245">
        <v>313</v>
      </c>
      <c r="AQ140" s="245">
        <v>360</v>
      </c>
      <c r="AR140" s="245">
        <v>392</v>
      </c>
      <c r="AS140" s="245">
        <v>455</v>
      </c>
      <c r="AT140" s="245">
        <v>503</v>
      </c>
      <c r="AU140" s="245">
        <v>550</v>
      </c>
    </row>
    <row r="141" spans="4:47">
      <c r="AC141" s="245" t="s">
        <v>4560</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4561</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4562</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4563</v>
      </c>
    </row>
    <row r="145" spans="27:47">
      <c r="AC145" s="245" t="s">
        <v>4564</v>
      </c>
      <c r="AD145" s="245">
        <v>3480</v>
      </c>
      <c r="AN145" s="245">
        <v>3480</v>
      </c>
      <c r="AO145" s="245">
        <v>3480</v>
      </c>
      <c r="AP145" s="245">
        <v>3480</v>
      </c>
      <c r="AQ145" s="245">
        <v>3480</v>
      </c>
      <c r="AR145" s="245">
        <v>3480</v>
      </c>
      <c r="AS145" s="245">
        <v>3480</v>
      </c>
      <c r="AT145" s="245">
        <v>3480</v>
      </c>
      <c r="AU145" s="245">
        <v>3480</v>
      </c>
    </row>
    <row r="146" spans="27:47">
      <c r="AC146" s="245" t="s">
        <v>4559</v>
      </c>
      <c r="AD146" s="245">
        <v>2530</v>
      </c>
      <c r="AN146" s="245">
        <v>2530</v>
      </c>
      <c r="AO146" s="245">
        <v>2530</v>
      </c>
      <c r="AP146" s="245">
        <v>2530</v>
      </c>
      <c r="AQ146" s="245">
        <v>2530</v>
      </c>
      <c r="AR146" s="245">
        <v>2530</v>
      </c>
      <c r="AS146" s="245">
        <v>2530</v>
      </c>
      <c r="AT146" s="245">
        <v>2530</v>
      </c>
      <c r="AU146" s="245">
        <v>2530</v>
      </c>
    </row>
    <row r="147" spans="27:47">
      <c r="AA147" s="245" t="s">
        <v>4567</v>
      </c>
      <c r="AB147" s="245" t="s">
        <v>4553</v>
      </c>
    </row>
    <row r="148" spans="27:47">
      <c r="AC148" s="245" t="s">
        <v>4554</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4555</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4556</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4557</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4558</v>
      </c>
      <c r="AE152" s="245">
        <v>673</v>
      </c>
      <c r="AM152" s="245">
        <v>0</v>
      </c>
      <c r="AN152" s="245">
        <v>673</v>
      </c>
      <c r="AO152" s="245">
        <v>751</v>
      </c>
      <c r="AP152" s="245">
        <v>770</v>
      </c>
      <c r="AQ152" s="245">
        <v>828</v>
      </c>
      <c r="AR152" s="245">
        <v>867</v>
      </c>
      <c r="AS152" s="245">
        <v>944</v>
      </c>
      <c r="AT152" s="245">
        <v>1002</v>
      </c>
      <c r="AU152" s="245">
        <v>1060</v>
      </c>
    </row>
    <row r="153" spans="27:47">
      <c r="AC153" s="245" t="s">
        <v>4559</v>
      </c>
      <c r="AE153" s="245">
        <v>234</v>
      </c>
      <c r="AM153" s="245">
        <v>0</v>
      </c>
      <c r="AN153" s="245">
        <v>234</v>
      </c>
      <c r="AO153" s="245">
        <v>297</v>
      </c>
      <c r="AP153" s="245">
        <v>313</v>
      </c>
      <c r="AQ153" s="245">
        <v>360</v>
      </c>
      <c r="AR153" s="245">
        <v>392</v>
      </c>
      <c r="AS153" s="245">
        <v>455</v>
      </c>
      <c r="AT153" s="245">
        <v>503</v>
      </c>
      <c r="AU153" s="245">
        <v>550</v>
      </c>
    </row>
    <row r="154" spans="27:47">
      <c r="AC154" s="245" t="s">
        <v>4560</v>
      </c>
      <c r="AD154" s="245">
        <v>0</v>
      </c>
      <c r="AN154" s="245">
        <v>0</v>
      </c>
      <c r="AO154" s="245">
        <v>0</v>
      </c>
      <c r="AP154" s="245">
        <v>0</v>
      </c>
      <c r="AQ154" s="245">
        <v>0</v>
      </c>
      <c r="AR154" s="245">
        <v>0</v>
      </c>
      <c r="AS154" s="245">
        <v>0</v>
      </c>
      <c r="AT154" s="245">
        <v>0</v>
      </c>
      <c r="AU154" s="245">
        <v>0</v>
      </c>
    </row>
    <row r="155" spans="27:47">
      <c r="AC155" s="245" t="s">
        <v>4561</v>
      </c>
      <c r="AD155" s="245">
        <v>0</v>
      </c>
      <c r="AN155" s="245">
        <v>0</v>
      </c>
      <c r="AO155" s="245">
        <v>0</v>
      </c>
      <c r="AP155" s="245">
        <v>0</v>
      </c>
      <c r="AQ155" s="245">
        <v>0</v>
      </c>
      <c r="AR155" s="245">
        <v>0</v>
      </c>
      <c r="AS155" s="245">
        <v>0</v>
      </c>
      <c r="AT155" s="245">
        <v>0</v>
      </c>
      <c r="AU155" s="245">
        <v>50</v>
      </c>
    </row>
    <row r="156" spans="27:47">
      <c r="AC156" s="245" t="s">
        <v>4562</v>
      </c>
      <c r="AD156" s="245">
        <v>0</v>
      </c>
      <c r="AN156" s="245">
        <v>0</v>
      </c>
      <c r="AO156" s="245">
        <v>0</v>
      </c>
      <c r="AP156" s="245">
        <v>0</v>
      </c>
      <c r="AQ156" s="245">
        <v>72</v>
      </c>
      <c r="AR156" s="245">
        <v>122</v>
      </c>
      <c r="AS156" s="245">
        <v>221</v>
      </c>
      <c r="AT156" s="245">
        <v>296</v>
      </c>
      <c r="AU156" s="245">
        <v>370</v>
      </c>
    </row>
    <row r="157" spans="27:47">
      <c r="AB157" s="245" t="s">
        <v>4563</v>
      </c>
    </row>
    <row r="158" spans="27:47">
      <c r="AC158" s="245" t="s">
        <v>4564</v>
      </c>
      <c r="AD158" s="245">
        <v>3480</v>
      </c>
      <c r="AN158" s="245">
        <v>3480</v>
      </c>
      <c r="AO158" s="245">
        <v>3480</v>
      </c>
      <c r="AP158" s="245">
        <v>3480</v>
      </c>
      <c r="AQ158" s="245">
        <v>3480</v>
      </c>
      <c r="AR158" s="245">
        <v>3480</v>
      </c>
      <c r="AS158" s="245">
        <v>3480</v>
      </c>
      <c r="AT158" s="245">
        <v>3480</v>
      </c>
      <c r="AU158" s="245">
        <v>3480</v>
      </c>
    </row>
    <row r="159" spans="27:47">
      <c r="AC159" s="245" t="s">
        <v>4559</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31">
        <v>0</v>
      </c>
      <c r="K1892" s="231">
        <v>0</v>
      </c>
      <c r="L1892" s="231">
        <v>0</v>
      </c>
      <c r="M1892" s="231">
        <v>0</v>
      </c>
      <c r="N1892" s="231">
        <v>0</v>
      </c>
      <c r="O1892" s="231">
        <v>0</v>
      </c>
      <c r="P1892" s="231">
        <v>0</v>
      </c>
      <c r="Q1892" s="231">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xr:uid="{00000000-0009-0000-0000-000016000000}"/>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3358</v>
      </c>
      <c r="B3" s="204" t="s">
        <v>3359</v>
      </c>
      <c r="C3" s="204" t="s">
        <v>3360</v>
      </c>
    </row>
    <row r="4" spans="1:3" ht="56.25" customHeight="1">
      <c r="A4" s="205">
        <v>1</v>
      </c>
      <c r="B4" s="206" t="s">
        <v>3361</v>
      </c>
      <c r="C4" s="207" t="s">
        <v>3362</v>
      </c>
    </row>
    <row r="5" spans="1:3" ht="55.5" customHeight="1">
      <c r="A5" s="205">
        <v>2</v>
      </c>
      <c r="B5" s="206" t="s">
        <v>3363</v>
      </c>
      <c r="C5" s="206" t="s">
        <v>3364</v>
      </c>
    </row>
    <row r="6" spans="1:3" ht="93.75" customHeight="1">
      <c r="A6" s="205">
        <v>3</v>
      </c>
      <c r="B6" s="206" t="s">
        <v>3365</v>
      </c>
      <c r="C6" s="206" t="s">
        <v>3366</v>
      </c>
    </row>
    <row r="7" spans="1:3" ht="41.25" customHeight="1">
      <c r="A7" s="205">
        <v>4</v>
      </c>
      <c r="B7" s="206" t="s">
        <v>3367</v>
      </c>
      <c r="C7" s="207" t="s">
        <v>3368</v>
      </c>
    </row>
    <row r="8" spans="1:3" ht="41.25" customHeight="1">
      <c r="A8" s="205">
        <v>5</v>
      </c>
      <c r="B8" s="206" t="s">
        <v>3369</v>
      </c>
      <c r="C8" s="207" t="s">
        <v>3370</v>
      </c>
    </row>
    <row r="9" spans="1:3" ht="41.25" customHeight="1">
      <c r="A9" s="205">
        <v>6</v>
      </c>
      <c r="B9" s="206" t="s">
        <v>3371</v>
      </c>
      <c r="C9" s="207" t="s">
        <v>3372</v>
      </c>
    </row>
    <row r="10" spans="1:3" ht="55.5" customHeight="1">
      <c r="A10" s="205">
        <v>7</v>
      </c>
      <c r="B10" s="206" t="s">
        <v>3373</v>
      </c>
      <c r="C10" s="207" t="s">
        <v>3374</v>
      </c>
    </row>
    <row r="11" spans="1:3" ht="96" customHeight="1">
      <c r="A11" s="205">
        <v>8</v>
      </c>
      <c r="B11" s="206" t="s">
        <v>3375</v>
      </c>
      <c r="C11" s="206" t="s">
        <v>3376</v>
      </c>
    </row>
    <row r="12" spans="1:3" ht="40.5" customHeight="1">
      <c r="A12" s="205">
        <v>9</v>
      </c>
      <c r="B12" s="206" t="s">
        <v>3377</v>
      </c>
      <c r="C12" s="206"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L64"/>
  <sheetViews>
    <sheetView tabSelected="1" view="pageBreakPreview" topLeftCell="A8" zoomScaleNormal="100" workbookViewId="0">
      <selection activeCell="Q25" sqref="Q25:Q2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72</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81"/>
      <c r="W5" s="581"/>
      <c r="X5" s="11" t="s">
        <v>18</v>
      </c>
      <c r="Y5" s="581"/>
      <c r="Z5" s="581"/>
      <c r="AA5" s="11" t="s">
        <v>23</v>
      </c>
      <c r="AB5" s="581"/>
      <c r="AC5" s="581"/>
      <c r="AD5" s="11" t="s">
        <v>24</v>
      </c>
      <c r="AE5" s="11"/>
      <c r="AF5" s="12"/>
    </row>
    <row r="6" spans="2:35" ht="17.25" customHeight="1">
      <c r="B6" s="10"/>
      <c r="C6" s="11"/>
      <c r="D6" s="13" t="s">
        <v>12</v>
      </c>
      <c r="E6" s="11"/>
      <c r="F6" s="11"/>
      <c r="G6" s="11"/>
      <c r="H6" s="11"/>
      <c r="I6" s="11"/>
      <c r="J6" s="11"/>
      <c r="K6" s="11"/>
      <c r="L6" s="11"/>
      <c r="M6" s="11"/>
      <c r="N6" s="11"/>
      <c r="O6" s="11"/>
      <c r="P6" s="11"/>
      <c r="Q6" s="508" t="s">
        <v>13</v>
      </c>
      <c r="R6" s="584" t="s">
        <v>97</v>
      </c>
      <c r="S6" s="585"/>
      <c r="T6" s="586"/>
      <c r="U6" s="569"/>
      <c r="V6" s="570"/>
      <c r="W6" s="570"/>
      <c r="X6" s="570"/>
      <c r="Y6" s="570"/>
      <c r="Z6" s="570"/>
      <c r="AA6" s="570"/>
      <c r="AB6" s="570"/>
      <c r="AC6" s="570"/>
      <c r="AD6" s="571"/>
      <c r="AE6" s="11"/>
      <c r="AF6" s="12"/>
    </row>
    <row r="7" spans="2:35" ht="17.25" customHeight="1">
      <c r="B7" s="10"/>
      <c r="C7" s="11"/>
      <c r="D7" s="11"/>
      <c r="E7" s="11"/>
      <c r="F7" s="587"/>
      <c r="G7" s="587"/>
      <c r="H7" s="587"/>
      <c r="I7" s="587"/>
      <c r="J7" s="587"/>
      <c r="K7" s="587"/>
      <c r="L7" s="587"/>
      <c r="M7" s="587"/>
      <c r="N7" s="13"/>
      <c r="O7" s="11"/>
      <c r="P7" s="11"/>
      <c r="Q7" s="509"/>
      <c r="R7" s="525"/>
      <c r="S7" s="526"/>
      <c r="T7" s="527"/>
      <c r="U7" s="572"/>
      <c r="V7" s="573"/>
      <c r="W7" s="573"/>
      <c r="X7" s="573"/>
      <c r="Y7" s="573"/>
      <c r="Z7" s="573"/>
      <c r="AA7" s="573"/>
      <c r="AB7" s="573"/>
      <c r="AC7" s="573"/>
      <c r="AD7" s="574"/>
      <c r="AE7" s="11"/>
      <c r="AF7" s="12"/>
    </row>
    <row r="8" spans="2:35" ht="17.25" customHeight="1">
      <c r="B8" s="10"/>
      <c r="C8" s="11"/>
      <c r="D8" s="11"/>
      <c r="E8" s="11"/>
      <c r="F8" s="11"/>
      <c r="G8" s="11"/>
      <c r="H8" s="11"/>
      <c r="I8" s="11"/>
      <c r="J8" s="11"/>
      <c r="K8" s="11"/>
      <c r="L8" s="11"/>
      <c r="M8" s="11"/>
      <c r="N8" s="11"/>
      <c r="O8" s="11"/>
      <c r="P8" s="11"/>
      <c r="Q8" s="509"/>
      <c r="R8" s="528"/>
      <c r="S8" s="529"/>
      <c r="T8" s="530"/>
      <c r="U8" s="575"/>
      <c r="V8" s="576"/>
      <c r="W8" s="576"/>
      <c r="X8" s="576"/>
      <c r="Y8" s="576"/>
      <c r="Z8" s="576"/>
      <c r="AA8" s="576"/>
      <c r="AB8" s="576"/>
      <c r="AC8" s="576"/>
      <c r="AD8" s="577"/>
      <c r="AE8" s="11"/>
      <c r="AF8" s="12"/>
    </row>
    <row r="9" spans="2:35" ht="17.25" customHeight="1">
      <c r="B9" s="10"/>
      <c r="C9" s="11"/>
      <c r="D9" s="11"/>
      <c r="E9" s="11"/>
      <c r="F9" s="587" t="s">
        <v>22</v>
      </c>
      <c r="G9" s="587"/>
      <c r="H9" s="587"/>
      <c r="I9" s="587"/>
      <c r="J9" s="587"/>
      <c r="K9" s="587"/>
      <c r="L9" s="587"/>
      <c r="M9" s="587"/>
      <c r="N9" s="13" t="s">
        <v>15</v>
      </c>
      <c r="O9" s="11"/>
      <c r="P9" s="11"/>
      <c r="Q9" s="509"/>
      <c r="R9" s="519" t="s">
        <v>98</v>
      </c>
      <c r="S9" s="520"/>
      <c r="T9" s="521"/>
      <c r="U9" s="522"/>
      <c r="V9" s="523"/>
      <c r="W9" s="523"/>
      <c r="X9" s="523"/>
      <c r="Y9" s="523"/>
      <c r="Z9" s="523"/>
      <c r="AA9" s="523"/>
      <c r="AB9" s="523"/>
      <c r="AC9" s="523"/>
      <c r="AD9" s="524"/>
      <c r="AE9" s="11"/>
      <c r="AF9" s="12"/>
    </row>
    <row r="10" spans="2:35" ht="17.25" customHeight="1">
      <c r="B10" s="10"/>
      <c r="C10" s="11"/>
      <c r="D10" s="11"/>
      <c r="E10" s="11"/>
      <c r="F10" s="11"/>
      <c r="G10" s="11"/>
      <c r="H10" s="11"/>
      <c r="I10" s="11"/>
      <c r="J10" s="11"/>
      <c r="K10" s="11"/>
      <c r="L10" s="11"/>
      <c r="M10" s="11"/>
      <c r="N10" s="11"/>
      <c r="O10" s="11"/>
      <c r="P10" s="11"/>
      <c r="Q10" s="509"/>
      <c r="R10" s="519"/>
      <c r="S10" s="520"/>
      <c r="T10" s="521"/>
      <c r="U10" s="525"/>
      <c r="V10" s="526"/>
      <c r="W10" s="526"/>
      <c r="X10" s="526"/>
      <c r="Y10" s="526"/>
      <c r="Z10" s="526"/>
      <c r="AA10" s="526"/>
      <c r="AB10" s="526"/>
      <c r="AC10" s="526"/>
      <c r="AD10" s="527"/>
      <c r="AE10" s="11"/>
      <c r="AF10" s="12"/>
    </row>
    <row r="11" spans="2:35" ht="17.25" customHeight="1">
      <c r="B11" s="10"/>
      <c r="C11" s="11"/>
      <c r="D11" s="11"/>
      <c r="E11" s="11"/>
      <c r="F11" s="11"/>
      <c r="G11" s="11"/>
      <c r="H11" s="11"/>
      <c r="I11" s="11"/>
      <c r="J11" s="11"/>
      <c r="K11" s="11"/>
      <c r="L11" s="11"/>
      <c r="M11" s="11"/>
      <c r="N11" s="11"/>
      <c r="O11" s="11"/>
      <c r="P11" s="11"/>
      <c r="Q11" s="509"/>
      <c r="R11" s="519"/>
      <c r="S11" s="520"/>
      <c r="T11" s="521"/>
      <c r="U11" s="528"/>
      <c r="V11" s="529"/>
      <c r="W11" s="529"/>
      <c r="X11" s="529"/>
      <c r="Y11" s="529"/>
      <c r="Z11" s="529"/>
      <c r="AA11" s="529"/>
      <c r="AB11" s="529"/>
      <c r="AC11" s="529"/>
      <c r="AD11" s="530"/>
      <c r="AE11" s="11"/>
      <c r="AF11" s="12"/>
    </row>
    <row r="12" spans="2:35" ht="17.25" customHeight="1">
      <c r="B12" s="10"/>
      <c r="C12" s="11"/>
      <c r="D12" s="11"/>
      <c r="E12" s="11"/>
      <c r="F12" s="11"/>
      <c r="G12" s="11"/>
      <c r="H12" s="11"/>
      <c r="I12" s="11"/>
      <c r="J12" s="11"/>
      <c r="K12" s="11"/>
      <c r="L12" s="11"/>
      <c r="M12" s="11"/>
      <c r="N12" s="11"/>
      <c r="O12" s="11"/>
      <c r="P12" s="11"/>
      <c r="Q12" s="509"/>
      <c r="R12" s="519" t="s">
        <v>42</v>
      </c>
      <c r="S12" s="520"/>
      <c r="T12" s="521"/>
      <c r="U12" s="535"/>
      <c r="V12" s="536"/>
      <c r="W12" s="536"/>
      <c r="X12" s="536"/>
      <c r="Y12" s="536"/>
      <c r="Z12" s="536"/>
      <c r="AA12" s="536"/>
      <c r="AB12" s="536"/>
      <c r="AC12" s="516" t="s">
        <v>25</v>
      </c>
      <c r="AD12" s="517"/>
      <c r="AE12" s="11"/>
      <c r="AF12" s="12"/>
    </row>
    <row r="13" spans="2:35" ht="17.25" customHeight="1" thickBot="1">
      <c r="B13" s="10"/>
      <c r="C13" s="11"/>
      <c r="D13" s="11" t="s">
        <v>16</v>
      </c>
      <c r="E13" s="11"/>
      <c r="F13" s="11"/>
      <c r="G13" s="11"/>
      <c r="H13" s="11"/>
      <c r="I13" s="11"/>
      <c r="J13" s="11"/>
      <c r="K13" s="11"/>
      <c r="L13" s="11"/>
      <c r="M13" s="11"/>
      <c r="N13" s="11"/>
      <c r="O13" s="11"/>
      <c r="P13" s="11"/>
      <c r="Q13" s="588"/>
      <c r="R13" s="578"/>
      <c r="S13" s="579"/>
      <c r="T13" s="580"/>
      <c r="U13" s="582"/>
      <c r="V13" s="583"/>
      <c r="W13" s="583"/>
      <c r="X13" s="583"/>
      <c r="Y13" s="583"/>
      <c r="Z13" s="583"/>
      <c r="AA13" s="583"/>
      <c r="AB13" s="583"/>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08" t="s">
        <v>99</v>
      </c>
      <c r="R15" s="567" t="s">
        <v>14</v>
      </c>
      <c r="S15" s="567"/>
      <c r="T15" s="568"/>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09"/>
      <c r="R16" s="519" t="s">
        <v>100</v>
      </c>
      <c r="S16" s="520"/>
      <c r="T16" s="521"/>
      <c r="U16" s="522"/>
      <c r="V16" s="523"/>
      <c r="W16" s="523"/>
      <c r="X16" s="523"/>
      <c r="Y16" s="523"/>
      <c r="Z16" s="523"/>
      <c r="AA16" s="523"/>
      <c r="AB16" s="523"/>
      <c r="AC16" s="523"/>
      <c r="AD16" s="524"/>
      <c r="AE16" s="11"/>
      <c r="AF16" s="12"/>
      <c r="AI16" s="6" t="s">
        <v>318</v>
      </c>
    </row>
    <row r="17" spans="2:38" ht="17.25" customHeight="1">
      <c r="B17" s="10"/>
      <c r="C17" s="11"/>
      <c r="D17" s="11"/>
      <c r="E17" s="11"/>
      <c r="F17" s="11"/>
      <c r="G17" s="11"/>
      <c r="H17" s="11"/>
      <c r="I17" s="11"/>
      <c r="J17" s="11"/>
      <c r="K17" s="11"/>
      <c r="L17" s="11"/>
      <c r="M17" s="11"/>
      <c r="N17" s="11"/>
      <c r="O17" s="11"/>
      <c r="P17" s="11"/>
      <c r="Q17" s="509"/>
      <c r="R17" s="519"/>
      <c r="S17" s="520"/>
      <c r="T17" s="521"/>
      <c r="U17" s="525"/>
      <c r="V17" s="526"/>
      <c r="W17" s="526"/>
      <c r="X17" s="526"/>
      <c r="Y17" s="526"/>
      <c r="Z17" s="526"/>
      <c r="AA17" s="526"/>
      <c r="AB17" s="526"/>
      <c r="AC17" s="526"/>
      <c r="AD17" s="527"/>
      <c r="AE17" s="11"/>
      <c r="AF17" s="12"/>
      <c r="AI17" s="6" t="s">
        <v>319</v>
      </c>
    </row>
    <row r="18" spans="2:38" ht="17.25" customHeight="1">
      <c r="B18" s="10"/>
      <c r="C18" s="11"/>
      <c r="D18" s="11"/>
      <c r="E18" s="11"/>
      <c r="F18" s="11"/>
      <c r="G18" s="11"/>
      <c r="H18" s="11"/>
      <c r="I18" s="11"/>
      <c r="J18" s="11"/>
      <c r="K18" s="11"/>
      <c r="L18" s="11"/>
      <c r="M18" s="11"/>
      <c r="N18" s="11"/>
      <c r="O18" s="11"/>
      <c r="P18" s="11"/>
      <c r="Q18" s="509"/>
      <c r="R18" s="519"/>
      <c r="S18" s="520"/>
      <c r="T18" s="521"/>
      <c r="U18" s="528"/>
      <c r="V18" s="529"/>
      <c r="W18" s="529"/>
      <c r="X18" s="529"/>
      <c r="Y18" s="529"/>
      <c r="Z18" s="529"/>
      <c r="AA18" s="529"/>
      <c r="AB18" s="529"/>
      <c r="AC18" s="529"/>
      <c r="AD18" s="530"/>
      <c r="AE18" s="11"/>
      <c r="AF18" s="12"/>
    </row>
    <row r="19" spans="2:38" ht="17.25" customHeight="1">
      <c r="B19" s="10"/>
      <c r="C19" s="11"/>
      <c r="D19" s="11"/>
      <c r="E19" s="11"/>
      <c r="F19" s="11"/>
      <c r="G19" s="11"/>
      <c r="H19" s="11"/>
      <c r="I19" s="11"/>
      <c r="J19" s="11"/>
      <c r="K19" s="11"/>
      <c r="L19" s="11"/>
      <c r="M19" s="11"/>
      <c r="N19" s="11"/>
      <c r="O19" s="11"/>
      <c r="P19" s="11"/>
      <c r="Q19" s="509"/>
      <c r="R19" s="512" t="s">
        <v>107</v>
      </c>
      <c r="S19" s="513"/>
      <c r="T19" s="514"/>
      <c r="U19" s="510"/>
      <c r="V19" s="510"/>
      <c r="W19" s="510"/>
      <c r="X19" s="510"/>
      <c r="Y19" s="510"/>
      <c r="Z19" s="510"/>
      <c r="AA19" s="510"/>
      <c r="AB19" s="510"/>
      <c r="AC19" s="510"/>
      <c r="AD19" s="511"/>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09"/>
      <c r="R20" s="532" t="s">
        <v>80</v>
      </c>
      <c r="S20" s="533"/>
      <c r="T20" s="533"/>
      <c r="U20" s="533"/>
      <c r="V20" s="533"/>
      <c r="W20" s="533"/>
      <c r="X20" s="533"/>
      <c r="Y20" s="533"/>
      <c r="Z20" s="534"/>
      <c r="AA20" s="518"/>
      <c r="AB20" s="510"/>
      <c r="AC20" s="510"/>
      <c r="AD20" s="511"/>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09"/>
      <c r="R21" s="532" t="s">
        <v>119</v>
      </c>
      <c r="S21" s="533"/>
      <c r="T21" s="533"/>
      <c r="U21" s="533"/>
      <c r="V21" s="533"/>
      <c r="W21" s="533"/>
      <c r="X21" s="533"/>
      <c r="Y21" s="533"/>
      <c r="Z21" s="534"/>
      <c r="AA21" s="518"/>
      <c r="AB21" s="510"/>
      <c r="AC21" s="510"/>
      <c r="AD21" s="511"/>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09"/>
      <c r="R22" s="535" t="s">
        <v>126</v>
      </c>
      <c r="S22" s="536"/>
      <c r="T22" s="536"/>
      <c r="U22" s="536"/>
      <c r="V22" s="536"/>
      <c r="W22" s="536"/>
      <c r="X22" s="536"/>
      <c r="Y22" s="536"/>
      <c r="Z22" s="537"/>
      <c r="AA22" s="515"/>
      <c r="AB22" s="516"/>
      <c r="AC22" s="516"/>
      <c r="AD22" s="517"/>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38"/>
      <c r="S23" s="538"/>
      <c r="T23" s="538"/>
      <c r="U23" s="538"/>
      <c r="V23" s="538"/>
      <c r="W23" s="538"/>
      <c r="X23" s="538"/>
      <c r="Y23" s="538"/>
      <c r="Z23" s="538"/>
      <c r="AA23" s="531"/>
      <c r="AB23" s="531"/>
      <c r="AC23" s="531"/>
      <c r="AD23" s="531"/>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45" t="s">
        <v>26</v>
      </c>
      <c r="E25" s="546"/>
      <c r="F25" s="546"/>
      <c r="G25" s="546"/>
      <c r="H25" s="546"/>
      <c r="I25" s="547"/>
      <c r="J25" s="539" t="s">
        <v>3578</v>
      </c>
      <c r="K25" s="540"/>
      <c r="L25" s="540"/>
      <c r="M25" s="540"/>
      <c r="N25" s="540" t="s">
        <v>18</v>
      </c>
      <c r="O25" s="540"/>
      <c r="P25" s="563"/>
      <c r="Q25" s="563"/>
      <c r="R25" s="561" t="s">
        <v>19</v>
      </c>
      <c r="S25" s="547"/>
      <c r="T25" s="11"/>
      <c r="U25" s="545" t="s">
        <v>27</v>
      </c>
      <c r="V25" s="546"/>
      <c r="W25" s="546"/>
      <c r="X25" s="546"/>
      <c r="Y25" s="546"/>
      <c r="Z25" s="547"/>
      <c r="AA25" s="545"/>
      <c r="AB25" s="546"/>
      <c r="AC25" s="546"/>
      <c r="AD25" s="547"/>
      <c r="AE25" s="11"/>
      <c r="AF25" s="12"/>
      <c r="AI25" s="135" t="s">
        <v>40</v>
      </c>
      <c r="AL25" s="6" t="s">
        <v>29</v>
      </c>
    </row>
    <row r="26" spans="2:38" ht="17.25" customHeight="1" thickBot="1">
      <c r="B26" s="10"/>
      <c r="C26" s="11"/>
      <c r="D26" s="548"/>
      <c r="E26" s="549"/>
      <c r="F26" s="549"/>
      <c r="G26" s="549"/>
      <c r="H26" s="549"/>
      <c r="I26" s="550"/>
      <c r="J26" s="542"/>
      <c r="K26" s="543"/>
      <c r="L26" s="543"/>
      <c r="M26" s="543"/>
      <c r="N26" s="543"/>
      <c r="O26" s="543"/>
      <c r="P26" s="564"/>
      <c r="Q26" s="564"/>
      <c r="R26" s="562"/>
      <c r="S26" s="550"/>
      <c r="T26" s="11"/>
      <c r="U26" s="548"/>
      <c r="V26" s="549"/>
      <c r="W26" s="549"/>
      <c r="X26" s="549"/>
      <c r="Y26" s="549"/>
      <c r="Z26" s="550"/>
      <c r="AA26" s="548"/>
      <c r="AB26" s="549"/>
      <c r="AC26" s="549"/>
      <c r="AD26" s="550"/>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39" t="s">
        <v>20</v>
      </c>
      <c r="E28" s="540"/>
      <c r="F28" s="540"/>
      <c r="G28" s="541"/>
      <c r="H28" s="57"/>
      <c r="I28" s="31"/>
      <c r="J28" s="30"/>
      <c r="K28" s="31"/>
      <c r="L28" s="593" t="s">
        <v>43</v>
      </c>
      <c r="M28" s="594"/>
      <c r="N28" s="30"/>
      <c r="O28" s="31"/>
      <c r="P28" s="30"/>
      <c r="Q28" s="31"/>
      <c r="R28" s="593" t="s">
        <v>44</v>
      </c>
      <c r="S28" s="594"/>
      <c r="T28" s="30"/>
      <c r="U28" s="31"/>
      <c r="V28" s="30"/>
      <c r="W28" s="31"/>
      <c r="X28" s="591" t="s">
        <v>21</v>
      </c>
      <c r="Y28" s="592"/>
      <c r="Z28" s="11"/>
      <c r="AA28" s="11"/>
      <c r="AB28" s="11"/>
      <c r="AC28" s="11"/>
      <c r="AD28" s="11"/>
      <c r="AE28" s="11"/>
      <c r="AF28" s="12"/>
    </row>
    <row r="29" spans="2:38" ht="41.25" customHeight="1" thickBot="1">
      <c r="B29" s="10"/>
      <c r="C29" s="11"/>
      <c r="D29" s="542"/>
      <c r="E29" s="543"/>
      <c r="F29" s="543"/>
      <c r="G29" s="544"/>
      <c r="H29" s="549"/>
      <c r="I29" s="551"/>
      <c r="J29" s="562"/>
      <c r="K29" s="551"/>
      <c r="L29" s="562"/>
      <c r="M29" s="551"/>
      <c r="N29" s="562"/>
      <c r="O29" s="551"/>
      <c r="P29" s="562"/>
      <c r="Q29" s="551"/>
      <c r="R29" s="562"/>
      <c r="S29" s="551"/>
      <c r="T29" s="562"/>
      <c r="U29" s="551"/>
      <c r="V29" s="562"/>
      <c r="W29" s="551"/>
      <c r="X29" s="589"/>
      <c r="Y29" s="590"/>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5" t="s">
        <v>70</v>
      </c>
      <c r="O32" s="546"/>
      <c r="P32" s="546"/>
      <c r="Q32" s="546"/>
      <c r="R32" s="547"/>
      <c r="S32" s="552" t="s">
        <v>68</v>
      </c>
      <c r="T32" s="553"/>
      <c r="U32" s="553"/>
      <c r="V32" s="554"/>
      <c r="W32" s="552"/>
      <c r="X32" s="553"/>
      <c r="Y32" s="553"/>
      <c r="Z32" s="553"/>
      <c r="AA32" s="553"/>
      <c r="AB32" s="553"/>
      <c r="AC32" s="553"/>
      <c r="AD32" s="554"/>
      <c r="AE32" s="16"/>
      <c r="AF32" s="12"/>
    </row>
    <row r="33" spans="2:32" ht="24.75" customHeight="1" thickBot="1">
      <c r="B33" s="10"/>
      <c r="C33" s="11"/>
      <c r="D33" s="19"/>
      <c r="E33" s="17"/>
      <c r="F33" s="17"/>
      <c r="G33" s="17"/>
      <c r="H33" s="17"/>
      <c r="I33" s="17"/>
      <c r="J33" s="17"/>
      <c r="K33" s="18"/>
      <c r="L33" s="18"/>
      <c r="M33" s="18"/>
      <c r="N33" s="548"/>
      <c r="O33" s="549"/>
      <c r="P33" s="549"/>
      <c r="Q33" s="549"/>
      <c r="R33" s="550"/>
      <c r="S33" s="555" t="s">
        <v>69</v>
      </c>
      <c r="T33" s="556"/>
      <c r="U33" s="556"/>
      <c r="V33" s="557"/>
      <c r="W33" s="558"/>
      <c r="X33" s="559"/>
      <c r="Y33" s="559"/>
      <c r="Z33" s="559"/>
      <c r="AA33" s="559"/>
      <c r="AB33" s="559"/>
      <c r="AC33" s="559"/>
      <c r="AD33" s="56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xr:uid="{00000000-0002-0000-0300-000000000000}">
      <formula1>$AI$15:$AI$17</formula1>
    </dataValidation>
    <dataValidation type="list" allowBlank="1" showInputMessage="1" showErrorMessage="1" sqref="AA20:AD20" xr:uid="{00000000-0002-0000-0300-000001000000}">
      <formula1>$AI$19:$AI$26</formula1>
    </dataValidation>
    <dataValidation type="list" allowBlank="1" showInputMessage="1" showErrorMessage="1" sqref="AA21:AD21" xr:uid="{00000000-0002-0000-0300-000002000000}">
      <formula1>$AL$19:$AL$22</formula1>
    </dataValidation>
    <dataValidation type="list" allowBlank="1" showInputMessage="1" showErrorMessage="1" sqref="AA22:AD22" xr:uid="{00000000-0002-0000-0300-000003000000}">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3272</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1"/>
      <c r="W5" s="581"/>
      <c r="X5" s="11"/>
      <c r="Y5" s="581"/>
      <c r="Z5" s="581"/>
      <c r="AA5" s="11"/>
      <c r="AB5" s="581"/>
      <c r="AC5" s="581"/>
      <c r="AD5" s="11"/>
      <c r="AE5" s="11"/>
      <c r="AF5" s="12"/>
    </row>
    <row r="6" spans="2:35" ht="17.25" customHeight="1">
      <c r="B6" s="10"/>
      <c r="C6" s="11"/>
      <c r="D6" s="11"/>
      <c r="E6" s="11"/>
      <c r="F6" s="587"/>
      <c r="G6" s="587"/>
      <c r="H6" s="587"/>
      <c r="I6" s="587"/>
      <c r="J6" s="587"/>
      <c r="K6" s="587"/>
      <c r="L6" s="587"/>
      <c r="M6" s="587"/>
      <c r="N6" s="13"/>
      <c r="O6" s="13"/>
      <c r="P6" s="11"/>
      <c r="Q6" s="11"/>
      <c r="R6" s="595" t="s">
        <v>98</v>
      </c>
      <c r="S6" s="596"/>
      <c r="T6" s="597"/>
      <c r="U6" s="584">
        <f>請求書!U9</f>
        <v>0</v>
      </c>
      <c r="V6" s="585"/>
      <c r="W6" s="585"/>
      <c r="X6" s="585"/>
      <c r="Y6" s="585"/>
      <c r="Z6" s="585"/>
      <c r="AA6" s="585"/>
      <c r="AB6" s="585"/>
      <c r="AC6" s="585"/>
      <c r="AD6" s="586"/>
      <c r="AE6" s="11"/>
      <c r="AF6" s="12"/>
    </row>
    <row r="7" spans="2:35" ht="17.25" customHeight="1">
      <c r="B7" s="10"/>
      <c r="C7" s="11"/>
      <c r="D7" s="11"/>
      <c r="E7" s="11"/>
      <c r="F7" s="11"/>
      <c r="G7" s="11"/>
      <c r="H7" s="11"/>
      <c r="I7" s="11"/>
      <c r="J7" s="11"/>
      <c r="K7" s="11"/>
      <c r="L7" s="11"/>
      <c r="M7" s="11"/>
      <c r="N7" s="11"/>
      <c r="O7" s="11"/>
      <c r="P7" s="11"/>
      <c r="Q7" s="11"/>
      <c r="R7" s="519"/>
      <c r="S7" s="520"/>
      <c r="T7" s="521"/>
      <c r="U7" s="525"/>
      <c r="V7" s="526"/>
      <c r="W7" s="526"/>
      <c r="X7" s="526"/>
      <c r="Y7" s="526"/>
      <c r="Z7" s="526"/>
      <c r="AA7" s="526"/>
      <c r="AB7" s="526"/>
      <c r="AC7" s="526"/>
      <c r="AD7" s="527"/>
      <c r="AE7" s="11"/>
      <c r="AF7" s="12"/>
    </row>
    <row r="8" spans="2:35" ht="17.25" customHeight="1" thickBot="1">
      <c r="B8" s="10"/>
      <c r="C8" s="11"/>
      <c r="D8" s="11"/>
      <c r="E8" s="11"/>
      <c r="F8" s="11"/>
      <c r="G8" s="11"/>
      <c r="H8" s="11"/>
      <c r="I8" s="11"/>
      <c r="J8" s="11"/>
      <c r="K8" s="11"/>
      <c r="L8" s="11"/>
      <c r="M8" s="11"/>
      <c r="N8" s="11"/>
      <c r="O8" s="11"/>
      <c r="P8" s="11"/>
      <c r="Q8" s="11"/>
      <c r="R8" s="519"/>
      <c r="S8" s="520"/>
      <c r="T8" s="521"/>
      <c r="U8" s="528"/>
      <c r="V8" s="529"/>
      <c r="W8" s="529"/>
      <c r="X8" s="529"/>
      <c r="Y8" s="529"/>
      <c r="Z8" s="529"/>
      <c r="AA8" s="529"/>
      <c r="AB8" s="529"/>
      <c r="AC8" s="529"/>
      <c r="AD8" s="530"/>
      <c r="AE8" s="11"/>
      <c r="AF8" s="12"/>
    </row>
    <row r="9" spans="2:35" ht="17.25" customHeight="1">
      <c r="B9" s="10"/>
      <c r="C9" s="11"/>
      <c r="D9" s="13"/>
      <c r="E9" s="13"/>
      <c r="F9" s="13"/>
      <c r="G9" s="13"/>
      <c r="H9" s="13"/>
      <c r="I9" s="13"/>
      <c r="J9" s="13"/>
      <c r="K9" s="13"/>
      <c r="L9" s="13"/>
      <c r="M9" s="11"/>
      <c r="N9" s="11"/>
      <c r="O9" s="11"/>
      <c r="P9" s="11"/>
      <c r="Q9" s="13"/>
      <c r="R9" s="604" t="s">
        <v>14</v>
      </c>
      <c r="S9" s="567"/>
      <c r="T9" s="56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19" t="s">
        <v>100</v>
      </c>
      <c r="S10" s="520"/>
      <c r="T10" s="521"/>
      <c r="U10" s="522">
        <f>請求書!U16</f>
        <v>0</v>
      </c>
      <c r="V10" s="523"/>
      <c r="W10" s="523"/>
      <c r="X10" s="523"/>
      <c r="Y10" s="523"/>
      <c r="Z10" s="523"/>
      <c r="AA10" s="523"/>
      <c r="AB10" s="523"/>
      <c r="AC10" s="523"/>
      <c r="AD10" s="524"/>
      <c r="AE10" s="11"/>
      <c r="AF10" s="12"/>
    </row>
    <row r="11" spans="2:35" ht="17.25" customHeight="1">
      <c r="B11" s="10"/>
      <c r="C11" s="11"/>
      <c r="D11" s="11"/>
      <c r="E11" s="11"/>
      <c r="F11" s="11"/>
      <c r="G11" s="11"/>
      <c r="H11" s="11"/>
      <c r="I11" s="11"/>
      <c r="J11" s="11"/>
      <c r="K11" s="11"/>
      <c r="L11" s="11"/>
      <c r="M11" s="11"/>
      <c r="N11" s="11"/>
      <c r="O11" s="11"/>
      <c r="P11" s="11"/>
      <c r="Q11" s="11"/>
      <c r="R11" s="519"/>
      <c r="S11" s="520"/>
      <c r="T11" s="521"/>
      <c r="U11" s="525"/>
      <c r="V11" s="526"/>
      <c r="W11" s="526"/>
      <c r="X11" s="526"/>
      <c r="Y11" s="526"/>
      <c r="Z11" s="526"/>
      <c r="AA11" s="526"/>
      <c r="AB11" s="526"/>
      <c r="AC11" s="526"/>
      <c r="AD11" s="527"/>
      <c r="AE11" s="11"/>
      <c r="AF11" s="12"/>
    </row>
    <row r="12" spans="2:35" ht="17.25" customHeight="1">
      <c r="B12" s="10"/>
      <c r="C12" s="11"/>
      <c r="D12" s="11"/>
      <c r="E12" s="11"/>
      <c r="F12" s="11"/>
      <c r="G12" s="11"/>
      <c r="H12" s="11"/>
      <c r="I12" s="11"/>
      <c r="J12" s="11"/>
      <c r="K12" s="11"/>
      <c r="L12" s="11"/>
      <c r="M12" s="11"/>
      <c r="N12" s="11"/>
      <c r="O12" s="11"/>
      <c r="P12" s="11"/>
      <c r="Q12" s="11"/>
      <c r="R12" s="519"/>
      <c r="S12" s="520"/>
      <c r="T12" s="521"/>
      <c r="U12" s="528"/>
      <c r="V12" s="529"/>
      <c r="W12" s="529"/>
      <c r="X12" s="529"/>
      <c r="Y12" s="529"/>
      <c r="Z12" s="529"/>
      <c r="AA12" s="529"/>
      <c r="AB12" s="529"/>
      <c r="AC12" s="529"/>
      <c r="AD12" s="530"/>
      <c r="AE12" s="11"/>
      <c r="AF12" s="12"/>
    </row>
    <row r="13" spans="2:35" ht="17.25" customHeight="1" thickBot="1">
      <c r="B13" s="10"/>
      <c r="C13" s="11"/>
      <c r="D13" s="11"/>
      <c r="E13" s="11"/>
      <c r="F13" s="11"/>
      <c r="G13" s="11"/>
      <c r="H13" s="11"/>
      <c r="I13" s="11"/>
      <c r="J13" s="11"/>
      <c r="K13" s="11"/>
      <c r="L13" s="11"/>
      <c r="M13" s="11"/>
      <c r="N13" s="11"/>
      <c r="O13" s="11"/>
      <c r="P13" s="11"/>
      <c r="Q13" s="11"/>
      <c r="R13" s="598" t="s">
        <v>101</v>
      </c>
      <c r="S13" s="599"/>
      <c r="T13" s="599"/>
      <c r="U13" s="599"/>
      <c r="V13" s="599"/>
      <c r="W13" s="599"/>
      <c r="X13" s="599"/>
      <c r="Y13" s="599"/>
      <c r="Z13" s="600"/>
      <c r="AA13" s="601"/>
      <c r="AB13" s="602"/>
      <c r="AC13" s="602"/>
      <c r="AD13" s="603"/>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5" t="s">
        <v>63</v>
      </c>
      <c r="E16" s="605"/>
      <c r="F16" s="605"/>
      <c r="G16" s="605"/>
      <c r="H16" s="605"/>
      <c r="I16" s="605"/>
      <c r="J16" s="605"/>
      <c r="K16" s="605"/>
      <c r="L16" s="605"/>
      <c r="M16" s="605"/>
      <c r="N16" s="605"/>
      <c r="O16" s="605"/>
      <c r="P16" s="606"/>
      <c r="Q16" s="616" t="str">
        <f>請求書!J25</f>
        <v>令和</v>
      </c>
      <c r="R16" s="605"/>
      <c r="S16" s="179"/>
      <c r="T16" s="179"/>
      <c r="U16" s="605" t="s">
        <v>18</v>
      </c>
      <c r="V16" s="605"/>
      <c r="W16" s="179"/>
      <c r="X16" s="179"/>
      <c r="Y16" s="605" t="s">
        <v>23</v>
      </c>
      <c r="Z16" s="605"/>
      <c r="AA16" s="179"/>
      <c r="AB16" s="179"/>
      <c r="AC16" s="605" t="s">
        <v>24</v>
      </c>
      <c r="AD16" s="606"/>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6" t="s">
        <v>3273</v>
      </c>
      <c r="E24" s="605"/>
      <c r="F24" s="605"/>
      <c r="G24" s="605"/>
      <c r="H24" s="605"/>
      <c r="I24" s="605"/>
      <c r="J24" s="605"/>
      <c r="K24" s="623"/>
      <c r="L24" s="620">
        <f>ROUNDUP(AA13/30,0)</f>
        <v>0</v>
      </c>
      <c r="M24" s="621"/>
      <c r="N24" s="621"/>
      <c r="O24" s="621"/>
      <c r="P24" s="62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7" t="s">
        <v>105</v>
      </c>
      <c r="E26" s="608"/>
      <c r="F26" s="608"/>
      <c r="G26" s="608"/>
      <c r="H26" s="608"/>
      <c r="I26" s="608" t="s">
        <v>104</v>
      </c>
      <c r="J26" s="608"/>
      <c r="K26" s="608"/>
      <c r="L26" s="608"/>
      <c r="M26" s="608"/>
      <c r="N26" s="609" t="s">
        <v>3274</v>
      </c>
      <c r="O26" s="610"/>
      <c r="P26" s="610"/>
      <c r="Q26" s="610"/>
      <c r="R26" s="610"/>
      <c r="S26" s="610"/>
      <c r="T26" s="610"/>
      <c r="U26" s="610"/>
      <c r="V26" s="610"/>
      <c r="W26" s="610"/>
      <c r="X26" s="610"/>
      <c r="Y26" s="610"/>
      <c r="Z26" s="610"/>
      <c r="AA26" s="610"/>
      <c r="AB26" s="610"/>
      <c r="AC26" s="610"/>
      <c r="AD26" s="611"/>
      <c r="AE26" s="16"/>
      <c r="AF26" s="12"/>
    </row>
    <row r="27" spans="2:32" ht="18" customHeight="1">
      <c r="B27" s="10"/>
      <c r="C27" s="11"/>
      <c r="D27" s="633"/>
      <c r="E27" s="634"/>
      <c r="F27" s="634"/>
      <c r="G27" s="634"/>
      <c r="H27" s="635"/>
      <c r="I27" s="624"/>
      <c r="J27" s="625"/>
      <c r="K27" s="625"/>
      <c r="L27" s="625"/>
      <c r="M27" s="626"/>
      <c r="N27" s="612"/>
      <c r="O27" s="613"/>
      <c r="P27" s="613"/>
      <c r="Q27" s="613"/>
      <c r="R27" s="613"/>
      <c r="S27" s="613"/>
      <c r="T27" s="613"/>
      <c r="U27" s="613"/>
      <c r="V27" s="613"/>
      <c r="W27" s="613"/>
      <c r="X27" s="613"/>
      <c r="Y27" s="613"/>
      <c r="Z27" s="613"/>
      <c r="AA27" s="613"/>
      <c r="AB27" s="613"/>
      <c r="AC27" s="613"/>
      <c r="AD27" s="614"/>
      <c r="AE27" s="16"/>
      <c r="AF27" s="12"/>
    </row>
    <row r="28" spans="2:32" ht="18" customHeight="1">
      <c r="B28" s="10"/>
      <c r="C28" s="11"/>
      <c r="D28" s="636"/>
      <c r="E28" s="637"/>
      <c r="F28" s="637"/>
      <c r="G28" s="637"/>
      <c r="H28" s="638"/>
      <c r="I28" s="627"/>
      <c r="J28" s="628"/>
      <c r="K28" s="628"/>
      <c r="L28" s="628"/>
      <c r="M28" s="629"/>
      <c r="N28" s="642"/>
      <c r="O28" s="643"/>
      <c r="P28" s="643"/>
      <c r="Q28" s="643"/>
      <c r="R28" s="643"/>
      <c r="S28" s="643"/>
      <c r="T28" s="643"/>
      <c r="U28" s="643"/>
      <c r="V28" s="643"/>
      <c r="W28" s="643"/>
      <c r="X28" s="643"/>
      <c r="Y28" s="643"/>
      <c r="Z28" s="643"/>
      <c r="AA28" s="643"/>
      <c r="AB28" s="643"/>
      <c r="AC28" s="643"/>
      <c r="AD28" s="644"/>
      <c r="AE28" s="16"/>
      <c r="AF28" s="12"/>
    </row>
    <row r="29" spans="2:32" ht="39.75" customHeight="1">
      <c r="B29" s="10"/>
      <c r="C29" s="11"/>
      <c r="D29" s="639"/>
      <c r="E29" s="640"/>
      <c r="F29" s="640"/>
      <c r="G29" s="640"/>
      <c r="H29" s="641"/>
      <c r="I29" s="630"/>
      <c r="J29" s="631"/>
      <c r="K29" s="631"/>
      <c r="L29" s="631"/>
      <c r="M29" s="632"/>
      <c r="N29" s="617"/>
      <c r="O29" s="618"/>
      <c r="P29" s="618"/>
      <c r="Q29" s="618"/>
      <c r="R29" s="618"/>
      <c r="S29" s="618"/>
      <c r="T29" s="618"/>
      <c r="U29" s="618"/>
      <c r="V29" s="618"/>
      <c r="W29" s="618"/>
      <c r="X29" s="618"/>
      <c r="Y29" s="618"/>
      <c r="Z29" s="618"/>
      <c r="AA29" s="618"/>
      <c r="AB29" s="618"/>
      <c r="AC29" s="618"/>
      <c r="AD29" s="619"/>
      <c r="AE29" s="16"/>
      <c r="AF29" s="12"/>
    </row>
    <row r="30" spans="2:32" ht="18" customHeight="1">
      <c r="B30" s="10"/>
      <c r="C30" s="11"/>
      <c r="D30" s="636"/>
      <c r="E30" s="637"/>
      <c r="F30" s="637"/>
      <c r="G30" s="637"/>
      <c r="H30" s="638"/>
      <c r="I30" s="627"/>
      <c r="J30" s="628"/>
      <c r="K30" s="628"/>
      <c r="L30" s="628"/>
      <c r="M30" s="629"/>
      <c r="N30" s="645"/>
      <c r="O30" s="646"/>
      <c r="P30" s="646"/>
      <c r="Q30" s="646"/>
      <c r="R30" s="646"/>
      <c r="S30" s="646"/>
      <c r="T30" s="646"/>
      <c r="U30" s="646"/>
      <c r="V30" s="646"/>
      <c r="W30" s="646"/>
      <c r="X30" s="646"/>
      <c r="Y30" s="646"/>
      <c r="Z30" s="646"/>
      <c r="AA30" s="646"/>
      <c r="AB30" s="646"/>
      <c r="AC30" s="646"/>
      <c r="AD30" s="647"/>
      <c r="AE30" s="16"/>
      <c r="AF30" s="12"/>
    </row>
    <row r="31" spans="2:32" ht="18" customHeight="1">
      <c r="B31" s="10"/>
      <c r="C31" s="11"/>
      <c r="D31" s="636"/>
      <c r="E31" s="637"/>
      <c r="F31" s="637"/>
      <c r="G31" s="637"/>
      <c r="H31" s="638"/>
      <c r="I31" s="627"/>
      <c r="J31" s="628"/>
      <c r="K31" s="628"/>
      <c r="L31" s="628"/>
      <c r="M31" s="629"/>
      <c r="N31" s="642"/>
      <c r="O31" s="643"/>
      <c r="P31" s="643"/>
      <c r="Q31" s="643"/>
      <c r="R31" s="643"/>
      <c r="S31" s="643"/>
      <c r="T31" s="643"/>
      <c r="U31" s="643"/>
      <c r="V31" s="643"/>
      <c r="W31" s="643"/>
      <c r="X31" s="643"/>
      <c r="Y31" s="643"/>
      <c r="Z31" s="643"/>
      <c r="AA31" s="643"/>
      <c r="AB31" s="643"/>
      <c r="AC31" s="643"/>
      <c r="AD31" s="644"/>
      <c r="AE31" s="16"/>
      <c r="AF31" s="12"/>
    </row>
    <row r="32" spans="2:32" ht="39.75" customHeight="1">
      <c r="B32" s="10"/>
      <c r="C32" s="11"/>
      <c r="D32" s="639"/>
      <c r="E32" s="640"/>
      <c r="F32" s="640"/>
      <c r="G32" s="640"/>
      <c r="H32" s="641"/>
      <c r="I32" s="630"/>
      <c r="J32" s="631"/>
      <c r="K32" s="631"/>
      <c r="L32" s="631"/>
      <c r="M32" s="632"/>
      <c r="N32" s="617"/>
      <c r="O32" s="618"/>
      <c r="P32" s="618"/>
      <c r="Q32" s="618"/>
      <c r="R32" s="618"/>
      <c r="S32" s="618"/>
      <c r="T32" s="618"/>
      <c r="U32" s="618"/>
      <c r="V32" s="618"/>
      <c r="W32" s="618"/>
      <c r="X32" s="618"/>
      <c r="Y32" s="618"/>
      <c r="Z32" s="618"/>
      <c r="AA32" s="618"/>
      <c r="AB32" s="618"/>
      <c r="AC32" s="618"/>
      <c r="AD32" s="619"/>
      <c r="AE32" s="16"/>
      <c r="AF32" s="12"/>
    </row>
    <row r="33" spans="2:32" ht="18" customHeight="1">
      <c r="B33" s="10"/>
      <c r="C33" s="11"/>
      <c r="D33" s="636"/>
      <c r="E33" s="637"/>
      <c r="F33" s="637"/>
      <c r="G33" s="637"/>
      <c r="H33" s="638"/>
      <c r="I33" s="627"/>
      <c r="J33" s="628"/>
      <c r="K33" s="628"/>
      <c r="L33" s="628"/>
      <c r="M33" s="629"/>
      <c r="N33" s="645"/>
      <c r="O33" s="646"/>
      <c r="P33" s="646"/>
      <c r="Q33" s="646"/>
      <c r="R33" s="646"/>
      <c r="S33" s="646"/>
      <c r="T33" s="646"/>
      <c r="U33" s="646"/>
      <c r="V33" s="646"/>
      <c r="W33" s="646"/>
      <c r="X33" s="646"/>
      <c r="Y33" s="646"/>
      <c r="Z33" s="646"/>
      <c r="AA33" s="646"/>
      <c r="AB33" s="646"/>
      <c r="AC33" s="646"/>
      <c r="AD33" s="647"/>
      <c r="AE33" s="16"/>
      <c r="AF33" s="12"/>
    </row>
    <row r="34" spans="2:32" ht="18" customHeight="1">
      <c r="B34" s="10"/>
      <c r="C34" s="11"/>
      <c r="D34" s="636"/>
      <c r="E34" s="637"/>
      <c r="F34" s="637"/>
      <c r="G34" s="637"/>
      <c r="H34" s="638"/>
      <c r="I34" s="627"/>
      <c r="J34" s="628"/>
      <c r="K34" s="628"/>
      <c r="L34" s="628"/>
      <c r="M34" s="629"/>
      <c r="N34" s="642"/>
      <c r="O34" s="643"/>
      <c r="P34" s="643"/>
      <c r="Q34" s="643"/>
      <c r="R34" s="643"/>
      <c r="S34" s="643"/>
      <c r="T34" s="643"/>
      <c r="U34" s="643"/>
      <c r="V34" s="643"/>
      <c r="W34" s="643"/>
      <c r="X34" s="643"/>
      <c r="Y34" s="643"/>
      <c r="Z34" s="643"/>
      <c r="AA34" s="643"/>
      <c r="AB34" s="643"/>
      <c r="AC34" s="643"/>
      <c r="AD34" s="644"/>
      <c r="AE34" s="16"/>
      <c r="AF34" s="12"/>
    </row>
    <row r="35" spans="2:32" ht="39.75" customHeight="1">
      <c r="B35" s="10"/>
      <c r="C35" s="11"/>
      <c r="D35" s="639"/>
      <c r="E35" s="640"/>
      <c r="F35" s="640"/>
      <c r="G35" s="640"/>
      <c r="H35" s="641"/>
      <c r="I35" s="630"/>
      <c r="J35" s="631"/>
      <c r="K35" s="631"/>
      <c r="L35" s="631"/>
      <c r="M35" s="632"/>
      <c r="N35" s="617"/>
      <c r="O35" s="618"/>
      <c r="P35" s="618"/>
      <c r="Q35" s="618"/>
      <c r="R35" s="618"/>
      <c r="S35" s="618"/>
      <c r="T35" s="618"/>
      <c r="U35" s="618"/>
      <c r="V35" s="618"/>
      <c r="W35" s="618"/>
      <c r="X35" s="618"/>
      <c r="Y35" s="618"/>
      <c r="Z35" s="618"/>
      <c r="AA35" s="618"/>
      <c r="AB35" s="618"/>
      <c r="AC35" s="618"/>
      <c r="AD35" s="619"/>
      <c r="AE35" s="16"/>
      <c r="AF35" s="12"/>
    </row>
    <row r="36" spans="2:32" ht="18" customHeight="1">
      <c r="B36" s="10"/>
      <c r="C36" s="11"/>
      <c r="D36" s="636"/>
      <c r="E36" s="637"/>
      <c r="F36" s="637"/>
      <c r="G36" s="637"/>
      <c r="H36" s="638"/>
      <c r="I36" s="627"/>
      <c r="J36" s="628"/>
      <c r="K36" s="628"/>
      <c r="L36" s="628"/>
      <c r="M36" s="629"/>
      <c r="N36" s="645"/>
      <c r="O36" s="646"/>
      <c r="P36" s="646"/>
      <c r="Q36" s="646"/>
      <c r="R36" s="646"/>
      <c r="S36" s="646"/>
      <c r="T36" s="646"/>
      <c r="U36" s="646"/>
      <c r="V36" s="646"/>
      <c r="W36" s="646"/>
      <c r="X36" s="646"/>
      <c r="Y36" s="646"/>
      <c r="Z36" s="646"/>
      <c r="AA36" s="646"/>
      <c r="AB36" s="646"/>
      <c r="AC36" s="646"/>
      <c r="AD36" s="647"/>
      <c r="AE36" s="16"/>
      <c r="AF36" s="12"/>
    </row>
    <row r="37" spans="2:32" ht="18" customHeight="1">
      <c r="B37" s="10"/>
      <c r="C37" s="11"/>
      <c r="D37" s="636"/>
      <c r="E37" s="637"/>
      <c r="F37" s="637"/>
      <c r="G37" s="637"/>
      <c r="H37" s="638"/>
      <c r="I37" s="627"/>
      <c r="J37" s="628"/>
      <c r="K37" s="628"/>
      <c r="L37" s="628"/>
      <c r="M37" s="629"/>
      <c r="N37" s="642"/>
      <c r="O37" s="643"/>
      <c r="P37" s="643"/>
      <c r="Q37" s="643"/>
      <c r="R37" s="643"/>
      <c r="S37" s="643"/>
      <c r="T37" s="643"/>
      <c r="U37" s="643"/>
      <c r="V37" s="643"/>
      <c r="W37" s="643"/>
      <c r="X37" s="643"/>
      <c r="Y37" s="643"/>
      <c r="Z37" s="643"/>
      <c r="AA37" s="643"/>
      <c r="AB37" s="643"/>
      <c r="AC37" s="643"/>
      <c r="AD37" s="644"/>
      <c r="AE37" s="16"/>
      <c r="AF37" s="12"/>
    </row>
    <row r="38" spans="2:32" ht="39.75" customHeight="1" thickBot="1">
      <c r="B38" s="10"/>
      <c r="C38" s="11"/>
      <c r="D38" s="648"/>
      <c r="E38" s="649"/>
      <c r="F38" s="649"/>
      <c r="G38" s="649"/>
      <c r="H38" s="650"/>
      <c r="I38" s="651"/>
      <c r="J38" s="652"/>
      <c r="K38" s="652"/>
      <c r="L38" s="652"/>
      <c r="M38" s="653"/>
      <c r="N38" s="654"/>
      <c r="O38" s="655"/>
      <c r="P38" s="655"/>
      <c r="Q38" s="655"/>
      <c r="R38" s="655"/>
      <c r="S38" s="655"/>
      <c r="T38" s="655"/>
      <c r="U38" s="655"/>
      <c r="V38" s="655"/>
      <c r="W38" s="655"/>
      <c r="X38" s="655"/>
      <c r="Y38" s="655"/>
      <c r="Z38" s="655"/>
      <c r="AA38" s="655"/>
      <c r="AB38" s="655"/>
      <c r="AC38" s="655"/>
      <c r="AD38" s="656"/>
      <c r="AE38" s="16"/>
      <c r="AF38" s="12"/>
    </row>
    <row r="39" spans="2:32" ht="14.25">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3408</v>
      </c>
      <c r="F1" s="210"/>
    </row>
    <row r="2" spans="1:27" ht="13.5" customHeight="1">
      <c r="A2" s="691"/>
      <c r="B2" s="687" t="s">
        <v>3379</v>
      </c>
      <c r="C2" s="687" t="s">
        <v>3380</v>
      </c>
      <c r="D2" s="693" t="s">
        <v>3381</v>
      </c>
      <c r="E2" s="693" t="s">
        <v>3382</v>
      </c>
      <c r="F2" s="687" t="s">
        <v>338</v>
      </c>
      <c r="G2" s="693" t="s">
        <v>3383</v>
      </c>
      <c r="H2" s="667" t="s">
        <v>326</v>
      </c>
      <c r="I2" s="695"/>
      <c r="J2" s="668"/>
      <c r="K2" s="674" t="s">
        <v>3405</v>
      </c>
      <c r="L2" s="696"/>
      <c r="M2" s="675"/>
      <c r="N2" s="674" t="s">
        <v>3406</v>
      </c>
      <c r="O2" s="696"/>
      <c r="P2" s="675"/>
      <c r="Q2" s="667" t="s">
        <v>3384</v>
      </c>
      <c r="R2" s="668"/>
      <c r="S2" s="674" t="s">
        <v>3401</v>
      </c>
      <c r="T2" s="675"/>
      <c r="U2" s="667" t="s">
        <v>328</v>
      </c>
      <c r="V2" s="668"/>
      <c r="W2" s="671" t="s">
        <v>330</v>
      </c>
      <c r="X2" s="672"/>
      <c r="Y2" s="255" t="s">
        <v>331</v>
      </c>
      <c r="Z2" s="661" t="s">
        <v>3409</v>
      </c>
      <c r="AA2" s="662"/>
    </row>
    <row r="3" spans="1:27">
      <c r="A3" s="692"/>
      <c r="B3" s="688"/>
      <c r="C3" s="688"/>
      <c r="D3" s="694"/>
      <c r="E3" s="694"/>
      <c r="F3" s="688"/>
      <c r="G3" s="694"/>
      <c r="H3" s="256" t="s">
        <v>3385</v>
      </c>
      <c r="I3" s="256" t="s">
        <v>329</v>
      </c>
      <c r="J3" s="256" t="s">
        <v>327</v>
      </c>
      <c r="K3" s="256" t="s">
        <v>3385</v>
      </c>
      <c r="L3" s="256" t="s">
        <v>329</v>
      </c>
      <c r="M3" s="256" t="s">
        <v>327</v>
      </c>
      <c r="N3" s="256" t="s">
        <v>3385</v>
      </c>
      <c r="O3" s="256" t="s">
        <v>329</v>
      </c>
      <c r="P3" s="256" t="s">
        <v>327</v>
      </c>
      <c r="Q3" s="256" t="s">
        <v>329</v>
      </c>
      <c r="R3" s="256" t="s">
        <v>327</v>
      </c>
      <c r="S3" s="256" t="s">
        <v>329</v>
      </c>
      <c r="T3" s="256" t="s">
        <v>327</v>
      </c>
      <c r="U3" s="256" t="s">
        <v>329</v>
      </c>
      <c r="V3" s="256" t="s">
        <v>327</v>
      </c>
      <c r="W3" s="256" t="s">
        <v>329</v>
      </c>
      <c r="X3" s="256" t="s">
        <v>327</v>
      </c>
      <c r="Y3" s="256" t="s">
        <v>327</v>
      </c>
      <c r="Z3" s="225"/>
      <c r="AA3" s="260" t="s">
        <v>3410</v>
      </c>
    </row>
    <row r="4" spans="1:27">
      <c r="A4" s="211" t="s">
        <v>3386</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3387</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3388</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3389</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3390</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3391</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3392</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3393</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3394</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3395</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9" t="s">
        <v>339</v>
      </c>
      <c r="B14" s="673"/>
      <c r="C14" s="673"/>
      <c r="D14" s="673"/>
      <c r="E14" s="673"/>
      <c r="F14" s="673"/>
      <c r="G14" s="670"/>
      <c r="H14" s="255" t="s">
        <v>3396</v>
      </c>
      <c r="I14" s="219">
        <f>SUM(I4:I13)</f>
        <v>0</v>
      </c>
      <c r="J14" s="216">
        <f>SUM(J4:J13)</f>
        <v>0</v>
      </c>
      <c r="K14" s="255" t="s">
        <v>3396</v>
      </c>
      <c r="L14" s="219">
        <f>SUM(L4:L13)</f>
        <v>0</v>
      </c>
      <c r="M14" s="216">
        <f>SUM(M4:M13)</f>
        <v>0</v>
      </c>
      <c r="N14" s="255" t="s">
        <v>3396</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334</v>
      </c>
      <c r="B16" s="210"/>
      <c r="C16" s="210"/>
      <c r="D16" s="210"/>
      <c r="X16" s="663" t="s">
        <v>3411</v>
      </c>
      <c r="Y16" s="664"/>
      <c r="Z16" s="663" t="s">
        <v>3409</v>
      </c>
      <c r="AA16" s="664"/>
    </row>
    <row r="17" spans="1:27" ht="13.5" customHeight="1">
      <c r="A17" s="691"/>
      <c r="B17" s="687" t="s">
        <v>3397</v>
      </c>
      <c r="C17" s="687" t="s">
        <v>3380</v>
      </c>
      <c r="D17" s="693" t="s">
        <v>3381</v>
      </c>
      <c r="E17" s="687" t="s">
        <v>3398</v>
      </c>
      <c r="F17" s="687" t="s">
        <v>338</v>
      </c>
      <c r="G17" s="256" t="s">
        <v>337</v>
      </c>
      <c r="H17" s="669" t="s">
        <v>336</v>
      </c>
      <c r="I17" s="673"/>
      <c r="J17" s="670"/>
      <c r="K17" s="669" t="s">
        <v>328</v>
      </c>
      <c r="L17" s="673"/>
      <c r="M17" s="670"/>
      <c r="X17" s="665"/>
      <c r="Y17" s="666"/>
      <c r="Z17" s="227"/>
      <c r="AA17" s="254" t="s">
        <v>3410</v>
      </c>
    </row>
    <row r="18" spans="1:27">
      <c r="A18" s="692"/>
      <c r="B18" s="688"/>
      <c r="C18" s="688"/>
      <c r="D18" s="694"/>
      <c r="E18" s="688"/>
      <c r="F18" s="688"/>
      <c r="G18" s="259" t="s">
        <v>327</v>
      </c>
      <c r="H18" s="259" t="s">
        <v>329</v>
      </c>
      <c r="I18" s="669" t="s">
        <v>327</v>
      </c>
      <c r="J18" s="670"/>
      <c r="K18" s="259" t="s">
        <v>329</v>
      </c>
      <c r="L18" s="669" t="s">
        <v>327</v>
      </c>
      <c r="M18" s="670"/>
      <c r="X18" s="657" t="str">
        <f>E4</f>
        <v/>
      </c>
      <c r="Y18" s="658"/>
      <c r="Z18" s="228">
        <f>Z4</f>
        <v>0</v>
      </c>
      <c r="AA18" s="228">
        <f>AA4</f>
        <v>0</v>
      </c>
    </row>
    <row r="19" spans="1:27">
      <c r="A19" s="687" t="s">
        <v>3386</v>
      </c>
      <c r="B19" s="221">
        <f>'明細書 (通過型①)'!I9</f>
        <v>0</v>
      </c>
      <c r="C19" s="220">
        <f>C4</f>
        <v>0</v>
      </c>
      <c r="D19" s="212">
        <f>D4</f>
        <v>0</v>
      </c>
      <c r="E19" s="212" t="s">
        <v>335</v>
      </c>
      <c r="F19" s="223" t="str">
        <f>'明細書 (通過型①)'!$AE$15</f>
        <v>精神障害者</v>
      </c>
      <c r="G19" s="224">
        <f>'明細書 (通過型①)'!$AD$23</f>
        <v>0</v>
      </c>
      <c r="H19" s="256" t="s">
        <v>3396</v>
      </c>
      <c r="I19" s="667" t="s">
        <v>3396</v>
      </c>
      <c r="J19" s="668"/>
      <c r="K19" s="256" t="s">
        <v>3396</v>
      </c>
      <c r="L19" s="667" t="s">
        <v>3396</v>
      </c>
      <c r="M19" s="668"/>
      <c r="X19" s="657" t="str">
        <f>E5</f>
        <v/>
      </c>
      <c r="Y19" s="658"/>
      <c r="Z19" s="228">
        <f t="shared" ref="Z19:AA19" si="7">Z5</f>
        <v>0</v>
      </c>
      <c r="AA19" s="228">
        <f t="shared" si="7"/>
        <v>0</v>
      </c>
    </row>
    <row r="20" spans="1:27">
      <c r="A20" s="688"/>
      <c r="B20" s="222">
        <f>B19</f>
        <v>0</v>
      </c>
      <c r="C20" s="220">
        <f>C19</f>
        <v>0</v>
      </c>
      <c r="D20" s="212">
        <f>D19</f>
        <v>0</v>
      </c>
      <c r="E20" s="212" t="s">
        <v>3399</v>
      </c>
      <c r="F20" s="212" t="str">
        <f>F19</f>
        <v>精神障害者</v>
      </c>
      <c r="G20" s="224">
        <f>'明細書 (通過型①)'!$AD$24+'明細書 (通過型①)'!$AD$25+'明細書 (通過型①)'!$AD$26</f>
        <v>0</v>
      </c>
      <c r="H20" s="212">
        <f>'明細書 (通過型①)'!$R$19</f>
        <v>0</v>
      </c>
      <c r="I20" s="689">
        <f>'明細書 (通過型①)'!$W$19</f>
        <v>0</v>
      </c>
      <c r="J20" s="690"/>
      <c r="K20" s="212">
        <f>'明細書 (通過型①)'!$R$19</f>
        <v>0</v>
      </c>
      <c r="L20" s="689">
        <f>'明細書 (通過型①)'!$W$20</f>
        <v>0</v>
      </c>
      <c r="M20" s="690"/>
      <c r="X20" s="657" t="str">
        <f t="shared" ref="X20:X27" si="8">E6</f>
        <v/>
      </c>
      <c r="Y20" s="658"/>
      <c r="Z20" s="228">
        <f t="shared" ref="Z20:AA20" si="9">Z6</f>
        <v>0</v>
      </c>
      <c r="AA20" s="228">
        <f t="shared" si="9"/>
        <v>0</v>
      </c>
    </row>
    <row r="21" spans="1:27">
      <c r="A21" s="687" t="s">
        <v>3387</v>
      </c>
      <c r="B21" s="222">
        <f>'明細書 (通過型②)'!I9</f>
        <v>0</v>
      </c>
      <c r="C21" s="220">
        <f t="shared" ref="C21:C24" si="10">C20</f>
        <v>0</v>
      </c>
      <c r="D21" s="212">
        <f t="shared" ref="D21:D24" si="11">D20</f>
        <v>0</v>
      </c>
      <c r="E21" s="212" t="s">
        <v>335</v>
      </c>
      <c r="F21" s="223" t="str">
        <f>'明細書 (通過型②)'!$AE$15</f>
        <v>精神障害者</v>
      </c>
      <c r="G21" s="224">
        <f>'明細書 (通過型②)'!$AD$23</f>
        <v>0</v>
      </c>
      <c r="H21" s="256" t="s">
        <v>3396</v>
      </c>
      <c r="I21" s="667" t="s">
        <v>3396</v>
      </c>
      <c r="J21" s="668"/>
      <c r="K21" s="256" t="s">
        <v>3396</v>
      </c>
      <c r="L21" s="667" t="s">
        <v>3396</v>
      </c>
      <c r="M21" s="668"/>
      <c r="X21" s="657" t="str">
        <f t="shared" si="8"/>
        <v/>
      </c>
      <c r="Y21" s="658"/>
      <c r="Z21" s="228">
        <f t="shared" ref="Z21:AA21" si="12">Z7</f>
        <v>0</v>
      </c>
      <c r="AA21" s="228">
        <f t="shared" si="12"/>
        <v>0</v>
      </c>
    </row>
    <row r="22" spans="1:27">
      <c r="A22" s="688"/>
      <c r="B22" s="222">
        <f>B21</f>
        <v>0</v>
      </c>
      <c r="C22" s="220">
        <f t="shared" si="10"/>
        <v>0</v>
      </c>
      <c r="D22" s="212">
        <f t="shared" si="11"/>
        <v>0</v>
      </c>
      <c r="E22" s="212" t="s">
        <v>3399</v>
      </c>
      <c r="F22" s="212" t="str">
        <f>F21</f>
        <v>精神障害者</v>
      </c>
      <c r="G22" s="224">
        <f>'明細書 (通過型②)'!$AD$24+'明細書 (通過型②)'!$AD$25+'明細書 (通過型②)'!$AD$26</f>
        <v>0</v>
      </c>
      <c r="H22" s="212">
        <f>'明細書 (通過型②)'!$R$19</f>
        <v>0</v>
      </c>
      <c r="I22" s="689">
        <f>'明細書 (通過型②)'!$W$19</f>
        <v>0</v>
      </c>
      <c r="J22" s="690"/>
      <c r="K22" s="212">
        <f>'明細書 (通過型②)'!$R$19</f>
        <v>0</v>
      </c>
      <c r="L22" s="689">
        <f>'明細書 (通過型②)'!$W$20</f>
        <v>0</v>
      </c>
      <c r="M22" s="690"/>
      <c r="X22" s="657" t="str">
        <f t="shared" si="8"/>
        <v/>
      </c>
      <c r="Y22" s="658"/>
      <c r="Z22" s="228">
        <f t="shared" ref="Z22:AA22" si="13">Z8</f>
        <v>0</v>
      </c>
      <c r="AA22" s="228">
        <f t="shared" si="13"/>
        <v>0</v>
      </c>
    </row>
    <row r="23" spans="1:27">
      <c r="A23" s="687" t="s">
        <v>3388</v>
      </c>
      <c r="B23" s="222">
        <f>'明細書 (通過型③)'!I9</f>
        <v>0</v>
      </c>
      <c r="C23" s="220">
        <f t="shared" si="10"/>
        <v>0</v>
      </c>
      <c r="D23" s="212">
        <f t="shared" si="11"/>
        <v>0</v>
      </c>
      <c r="E23" s="212" t="s">
        <v>335</v>
      </c>
      <c r="F23" s="223" t="str">
        <f>'明細書 (通過型③)'!$AE$15</f>
        <v>精神障害者</v>
      </c>
      <c r="G23" s="224">
        <f>'明細書 (通過型③)'!$AD$23</f>
        <v>0</v>
      </c>
      <c r="H23" s="256" t="s">
        <v>3396</v>
      </c>
      <c r="I23" s="667" t="s">
        <v>3396</v>
      </c>
      <c r="J23" s="668"/>
      <c r="K23" s="256" t="s">
        <v>3396</v>
      </c>
      <c r="L23" s="667" t="s">
        <v>3396</v>
      </c>
      <c r="M23" s="668"/>
      <c r="X23" s="657" t="str">
        <f t="shared" si="8"/>
        <v/>
      </c>
      <c r="Y23" s="658"/>
      <c r="Z23" s="228">
        <f t="shared" ref="Z23:AA23" si="14">Z9</f>
        <v>0</v>
      </c>
      <c r="AA23" s="228">
        <f t="shared" si="14"/>
        <v>0</v>
      </c>
    </row>
    <row r="24" spans="1:27">
      <c r="A24" s="688"/>
      <c r="B24" s="222">
        <f>B23</f>
        <v>0</v>
      </c>
      <c r="C24" s="220">
        <f t="shared" si="10"/>
        <v>0</v>
      </c>
      <c r="D24" s="212">
        <f t="shared" si="11"/>
        <v>0</v>
      </c>
      <c r="E24" s="212" t="s">
        <v>3399</v>
      </c>
      <c r="F24" s="212" t="str">
        <f>F23</f>
        <v>精神障害者</v>
      </c>
      <c r="G24" s="224">
        <f>'明細書 (通過型③)'!$AD$24+'明細書 (通過型③)'!$AD$25+'明細書 (通過型③)'!$AD$26</f>
        <v>0</v>
      </c>
      <c r="H24" s="212">
        <f>'明細書 (通過型③)'!$R$19</f>
        <v>0</v>
      </c>
      <c r="I24" s="689">
        <f>'明細書 (通過型③)'!$W$19</f>
        <v>0</v>
      </c>
      <c r="J24" s="690"/>
      <c r="K24" s="212">
        <f>'明細書 (通過型③)'!$R$19</f>
        <v>0</v>
      </c>
      <c r="L24" s="689">
        <f>'明細書 (通過型③)'!$W$20</f>
        <v>0</v>
      </c>
      <c r="M24" s="690"/>
      <c r="X24" s="657" t="str">
        <f t="shared" si="8"/>
        <v/>
      </c>
      <c r="Y24" s="658"/>
      <c r="Z24" s="228">
        <f>Z10</f>
        <v>0</v>
      </c>
      <c r="AA24" s="228">
        <f t="shared" ref="AA24" si="15">AA10</f>
        <v>0</v>
      </c>
    </row>
    <row r="25" spans="1:27">
      <c r="A25" s="681" t="s">
        <v>339</v>
      </c>
      <c r="B25" s="682"/>
      <c r="C25" s="682"/>
      <c r="D25" s="683"/>
      <c r="E25" s="212" t="s">
        <v>335</v>
      </c>
      <c r="F25" s="256" t="s">
        <v>3396</v>
      </c>
      <c r="G25" s="224">
        <f>G19+G21+G23</f>
        <v>0</v>
      </c>
      <c r="H25" s="256" t="s">
        <v>3396</v>
      </c>
      <c r="I25" s="667" t="s">
        <v>3396</v>
      </c>
      <c r="J25" s="668"/>
      <c r="K25" s="256" t="s">
        <v>3396</v>
      </c>
      <c r="L25" s="667" t="s">
        <v>3396</v>
      </c>
      <c r="M25" s="668"/>
      <c r="X25" s="657" t="str">
        <f t="shared" si="8"/>
        <v/>
      </c>
      <c r="Y25" s="658"/>
      <c r="Z25" s="228">
        <f t="shared" ref="Z25:AA25" si="16">Z11</f>
        <v>0</v>
      </c>
      <c r="AA25" s="228">
        <f t="shared" si="16"/>
        <v>0</v>
      </c>
    </row>
    <row r="26" spans="1:27">
      <c r="A26" s="684"/>
      <c r="B26" s="685"/>
      <c r="C26" s="685"/>
      <c r="D26" s="686"/>
      <c r="E26" s="212" t="s">
        <v>3399</v>
      </c>
      <c r="F26" s="256" t="s">
        <v>3396</v>
      </c>
      <c r="G26" s="224">
        <f>G20+G22+G24</f>
        <v>0</v>
      </c>
      <c r="H26" s="212">
        <f t="shared" ref="H26:M26" si="17">H20+H22+H24</f>
        <v>0</v>
      </c>
      <c r="I26" s="257">
        <f t="shared" si="17"/>
        <v>0</v>
      </c>
      <c r="J26" s="258">
        <f t="shared" si="17"/>
        <v>0</v>
      </c>
      <c r="K26" s="212">
        <f t="shared" si="17"/>
        <v>0</v>
      </c>
      <c r="L26" s="257">
        <f t="shared" si="17"/>
        <v>0</v>
      </c>
      <c r="M26" s="258">
        <f t="shared" si="17"/>
        <v>0</v>
      </c>
      <c r="X26" s="657" t="str">
        <f t="shared" si="8"/>
        <v/>
      </c>
      <c r="Y26" s="658"/>
      <c r="Z26" s="228">
        <f t="shared" ref="Z26:AA26" si="18">Z12</f>
        <v>0</v>
      </c>
      <c r="AA26" s="228">
        <f t="shared" si="18"/>
        <v>0</v>
      </c>
    </row>
    <row r="27" spans="1:27">
      <c r="X27" s="657" t="str">
        <f t="shared" si="8"/>
        <v/>
      </c>
      <c r="Y27" s="658"/>
      <c r="Z27" s="228">
        <f t="shared" ref="Z27:AA27" si="19">Z13</f>
        <v>0</v>
      </c>
      <c r="AA27" s="228">
        <f t="shared" si="19"/>
        <v>0</v>
      </c>
    </row>
    <row r="28" spans="1:27" ht="14.25" thickBot="1">
      <c r="X28" s="659" t="s">
        <v>3412</v>
      </c>
      <c r="Y28" s="660"/>
      <c r="Z28" s="228">
        <f>Z14</f>
        <v>0</v>
      </c>
      <c r="AA28" s="228">
        <f t="shared" ref="AA28" si="20">AA14</f>
        <v>0</v>
      </c>
    </row>
    <row r="29" spans="1:27" ht="22.5" customHeight="1" thickBot="1">
      <c r="A29" s="676" t="s">
        <v>3400</v>
      </c>
      <c r="B29" s="677"/>
      <c r="C29" s="678"/>
      <c r="D29" s="679">
        <f>J14+M14+P14+R14+T14+V14+X14+Y14+G25+G26+I26+L26</f>
        <v>0</v>
      </c>
      <c r="E29" s="680"/>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113</v>
      </c>
      <c r="AD13" s="721"/>
      <c r="AE13" s="36"/>
      <c r="AF13" s="134" t="s">
        <v>128</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37"/>
      <c r="AT20" s="273" t="s">
        <v>3231</v>
      </c>
      <c r="AU20" s="147" t="s">
        <v>3234</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3235</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133</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121</v>
      </c>
      <c r="E26" s="47" t="s">
        <v>121</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134</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134</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121</v>
      </c>
      <c r="E28" s="47" t="s">
        <v>121</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134</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121</v>
      </c>
      <c r="E29" s="47" t="s">
        <v>121</v>
      </c>
      <c r="F29" s="47" t="s">
        <v>122</v>
      </c>
      <c r="G29" s="47" t="s">
        <v>123</v>
      </c>
      <c r="H29" s="48" t="s">
        <v>130</v>
      </c>
      <c r="I29" s="49" t="s">
        <v>131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118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xr:uid="{00000000-0002-0000-0600-000000000000}">
      <formula1>$AV$14:$AV$15</formula1>
    </dataValidation>
    <dataValidation type="list" allowBlank="1" showInputMessage="1" showErrorMessage="1" sqref="U12:AD12" xr:uid="{00000000-0002-0000-0600-000001000000}">
      <formula1>$AT$19:$AT$23</formula1>
    </dataValidation>
    <dataValidation type="list" allowBlank="1" showInputMessage="1" showErrorMessage="1" sqref="K13:R13" xr:uid="{00000000-0002-0000-06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xr:uid="{00000000-0002-0000-0700-000000000000}">
      <formula1>$AX$10:$AX$15</formula1>
    </dataValidation>
    <dataValidation type="list" allowBlank="1" showInputMessage="1" showErrorMessage="1" sqref="U12:AD12" xr:uid="{00000000-0002-0000-0700-000001000000}">
      <formula1>$AT$19:$AT$23</formula1>
    </dataValidation>
    <dataValidation type="list" allowBlank="1" showInputMessage="1" showErrorMessage="1" sqref="Z16:AD16" xr:uid="{00000000-0002-0000-07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74</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75</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127</v>
      </c>
      <c r="AG10" s="812">
        <f>請求書!U16</f>
        <v>0</v>
      </c>
      <c r="AH10" s="813"/>
      <c r="AI10" s="813"/>
      <c r="AJ10" s="813"/>
      <c r="AK10" s="813"/>
      <c r="AL10" s="813"/>
      <c r="AM10" s="813"/>
      <c r="AN10" s="813"/>
      <c r="AO10" s="813"/>
      <c r="AP10" s="814"/>
      <c r="AQ10" s="41"/>
      <c r="AT10" s="3" t="s">
        <v>34</v>
      </c>
      <c r="AU10" s="51" t="s">
        <v>55</v>
      </c>
      <c r="AV10" s="136" t="s">
        <v>320</v>
      </c>
      <c r="AW10" s="1">
        <v>1</v>
      </c>
      <c r="AX10" s="1" t="s">
        <v>3236</v>
      </c>
      <c r="BA10" s="1" t="s">
        <v>4655</v>
      </c>
      <c r="BC10" s="51" t="s">
        <v>55</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35</v>
      </c>
      <c r="AU11" s="51" t="s">
        <v>56</v>
      </c>
      <c r="AV11" s="6" t="s">
        <v>321</v>
      </c>
      <c r="AW11" s="1">
        <v>2</v>
      </c>
      <c r="AX11" s="1" t="s">
        <v>3237</v>
      </c>
      <c r="BA11" s="1" t="s">
        <v>4656</v>
      </c>
      <c r="BC11" s="51" t="s">
        <v>56</v>
      </c>
    </row>
    <row r="12" spans="1:55" ht="21" customHeight="1">
      <c r="A12" s="36"/>
      <c r="B12" s="828" t="s">
        <v>325</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36</v>
      </c>
      <c r="AU12" s="51" t="s">
        <v>57</v>
      </c>
      <c r="AV12" s="6" t="s">
        <v>322</v>
      </c>
      <c r="AW12" s="1">
        <v>3</v>
      </c>
      <c r="AX12" s="1" t="s">
        <v>3238</v>
      </c>
      <c r="BA12" s="1" t="s">
        <v>4657</v>
      </c>
      <c r="BC12" s="51" t="s">
        <v>57</v>
      </c>
    </row>
    <row r="13" spans="1:55" ht="21" customHeight="1" thickBot="1">
      <c r="A13" s="36"/>
      <c r="B13" s="736" t="s">
        <v>125</v>
      </c>
      <c r="C13" s="736"/>
      <c r="D13" s="736"/>
      <c r="E13" s="736"/>
      <c r="F13" s="736"/>
      <c r="G13" s="736"/>
      <c r="H13" s="736"/>
      <c r="I13" s="736"/>
      <c r="J13" s="736"/>
      <c r="K13" s="846"/>
      <c r="L13" s="846"/>
      <c r="M13" s="846"/>
      <c r="N13" s="846"/>
      <c r="O13" s="846"/>
      <c r="P13" s="846"/>
      <c r="Q13" s="846"/>
      <c r="R13" s="847"/>
      <c r="S13" s="845" t="s">
        <v>324</v>
      </c>
      <c r="T13" s="845"/>
      <c r="U13" s="845"/>
      <c r="V13" s="845"/>
      <c r="W13" s="845"/>
      <c r="X13" s="845"/>
      <c r="Y13" s="845"/>
      <c r="Z13" s="845"/>
      <c r="AA13" s="752"/>
      <c r="AB13" s="753"/>
      <c r="AC13" s="720" t="s">
        <v>87</v>
      </c>
      <c r="AD13" s="721"/>
      <c r="AE13" s="36"/>
      <c r="AF13" s="134" t="s">
        <v>107</v>
      </c>
      <c r="AG13" s="727">
        <f>請求書!U19</f>
        <v>0</v>
      </c>
      <c r="AH13" s="728"/>
      <c r="AI13" s="728"/>
      <c r="AJ13" s="728"/>
      <c r="AK13" s="728"/>
      <c r="AL13" s="728"/>
      <c r="AM13" s="728"/>
      <c r="AN13" s="728"/>
      <c r="AO13" s="728"/>
      <c r="AP13" s="729"/>
      <c r="AQ13" s="42"/>
      <c r="AT13" s="3" t="s">
        <v>37</v>
      </c>
      <c r="AU13" s="51" t="s">
        <v>58</v>
      </c>
      <c r="AV13" s="6" t="s">
        <v>323</v>
      </c>
      <c r="AW13" s="1">
        <v>4</v>
      </c>
      <c r="AX13" s="1" t="s">
        <v>3239</v>
      </c>
    </row>
    <row r="14" spans="1:55" ht="21" customHeight="1" thickBot="1">
      <c r="A14" s="36"/>
      <c r="B14" s="838" t="s">
        <v>110</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80</v>
      </c>
      <c r="AG14" s="736"/>
      <c r="AH14" s="736"/>
      <c r="AI14" s="736"/>
      <c r="AJ14" s="736">
        <f>請求書!AA20</f>
        <v>0</v>
      </c>
      <c r="AK14" s="736"/>
      <c r="AL14" s="736"/>
      <c r="AM14" s="736"/>
      <c r="AN14" s="736"/>
      <c r="AO14" s="736"/>
      <c r="AP14" s="73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119</v>
      </c>
      <c r="AG15" s="736"/>
      <c r="AH15" s="736"/>
      <c r="AI15" s="736"/>
      <c r="AJ15" s="736">
        <f>請求書!AA21</f>
        <v>0</v>
      </c>
      <c r="AK15" s="736"/>
      <c r="AL15" s="736"/>
      <c r="AM15" s="736"/>
      <c r="AN15" s="736"/>
      <c r="AO15" s="736"/>
      <c r="AP15" s="736"/>
      <c r="AQ15" s="42"/>
      <c r="AR15" s="4"/>
      <c r="AS15" s="4"/>
      <c r="AT15" s="3" t="s">
        <v>39</v>
      </c>
      <c r="AU15" s="51" t="s">
        <v>60</v>
      </c>
      <c r="AV15" s="3" t="s">
        <v>108</v>
      </c>
      <c r="AW15" s="1">
        <v>2</v>
      </c>
      <c r="AX15" s="1" t="s">
        <v>3407</v>
      </c>
    </row>
    <row r="16" spans="1:55" s="5" customFormat="1" ht="21" customHeight="1" thickBot="1">
      <c r="A16" s="43"/>
      <c r="B16" s="736" t="s">
        <v>111</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28</v>
      </c>
      <c r="AG16" s="829"/>
      <c r="AH16" s="829"/>
      <c r="AI16" s="829"/>
      <c r="AJ16" s="829"/>
      <c r="AK16" s="829"/>
      <c r="AL16" s="829"/>
      <c r="AM16" s="830"/>
      <c r="AN16" s="827">
        <f>請求書!AA22</f>
        <v>0</v>
      </c>
      <c r="AO16" s="827"/>
      <c r="AP16" s="827"/>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112</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54" t="s">
        <v>32</v>
      </c>
      <c r="C19" s="755"/>
      <c r="D19" s="148" t="s">
        <v>120</v>
      </c>
      <c r="E19" s="149" t="s">
        <v>120</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3230</v>
      </c>
      <c r="AU19" s="146">
        <v>1</v>
      </c>
      <c r="AX19" s="138"/>
      <c r="AY19" s="1" t="s">
        <v>4677</v>
      </c>
      <c r="AZ19" s="1">
        <v>1</v>
      </c>
    </row>
    <row r="20" spans="1:52" ht="27" customHeight="1" thickBot="1">
      <c r="A20" s="36"/>
      <c r="B20" s="756"/>
      <c r="C20" s="757"/>
      <c r="D20" s="150" t="s">
        <v>120</v>
      </c>
      <c r="E20" s="151" t="s">
        <v>120</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333</v>
      </c>
      <c r="AO20" s="738"/>
      <c r="AP20" s="739"/>
      <c r="AQ20" s="162"/>
      <c r="AT20" s="273" t="s">
        <v>3231</v>
      </c>
      <c r="AU20" s="147" t="s">
        <v>47</v>
      </c>
      <c r="AV20" s="138"/>
      <c r="AW20" s="138"/>
      <c r="AZ20" s="274" t="str">
        <f>IF(IF(K13=AY18,AZ18,IF(K13=AY19,AZ19)),IF(K13=AY18,AZ18,IF(K13=AY19,AZ19)),"")</f>
        <v/>
      </c>
    </row>
    <row r="21" spans="1:52" ht="27" customHeight="1">
      <c r="A21" s="36"/>
      <c r="B21" s="756"/>
      <c r="C21" s="757"/>
      <c r="D21" s="150" t="s">
        <v>120</v>
      </c>
      <c r="E21" s="151" t="s">
        <v>120</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332</v>
      </c>
      <c r="AO21" s="738"/>
      <c r="AP21" s="739"/>
      <c r="AQ21" s="40"/>
      <c r="AT21" s="273" t="s">
        <v>3232</v>
      </c>
      <c r="AU21" s="147" t="s">
        <v>120</v>
      </c>
    </row>
    <row r="22" spans="1:52" ht="27" customHeight="1" thickBot="1">
      <c r="A22" s="36"/>
      <c r="B22" s="756"/>
      <c r="C22" s="757"/>
      <c r="D22" s="868"/>
      <c r="E22" s="869"/>
      <c r="F22" s="869"/>
      <c r="G22" s="869"/>
      <c r="H22" s="869"/>
      <c r="I22" s="870"/>
      <c r="J22" s="832" t="s">
        <v>129</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3233</v>
      </c>
      <c r="AU22" s="147" t="s">
        <v>48</v>
      </c>
    </row>
    <row r="23" spans="1:52" ht="27" customHeight="1" thickTop="1" thickBot="1">
      <c r="A23" s="36"/>
      <c r="B23" s="756"/>
      <c r="C23" s="757"/>
      <c r="D23" s="868"/>
      <c r="E23" s="869"/>
      <c r="F23" s="869"/>
      <c r="G23" s="869"/>
      <c r="H23" s="869"/>
      <c r="I23" s="870"/>
      <c r="J23" s="879" t="s">
        <v>4601</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31</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135</v>
      </c>
      <c r="AH24" s="718">
        <f>SUM(AG19:AM23)</f>
        <v>0</v>
      </c>
      <c r="AI24" s="718"/>
      <c r="AJ24" s="718"/>
      <c r="AK24" s="718"/>
      <c r="AL24" s="718"/>
      <c r="AM24" s="719"/>
      <c r="AN24" s="765"/>
      <c r="AO24" s="766"/>
      <c r="AP24" s="767"/>
      <c r="AQ24" s="40"/>
      <c r="AT24" s="1" t="s">
        <v>318</v>
      </c>
      <c r="AW24" s="2" t="str">
        <f>IF(請求書!U19="日中サービス支援型","100","")</f>
        <v/>
      </c>
    </row>
    <row r="25" spans="1:52" ht="27" customHeight="1">
      <c r="A25" s="36"/>
      <c r="B25" s="712" t="s">
        <v>115</v>
      </c>
      <c r="C25" s="713"/>
      <c r="D25" s="871"/>
      <c r="E25" s="872"/>
      <c r="F25" s="872"/>
      <c r="G25" s="872"/>
      <c r="H25" s="872"/>
      <c r="I25" s="873"/>
      <c r="J25" s="732" t="s">
        <v>124</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4583</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4584</v>
      </c>
      <c r="AW26" s="2" t="str">
        <f>AZ20</f>
        <v/>
      </c>
    </row>
    <row r="27" spans="1:52" ht="27" customHeight="1">
      <c r="A27" s="36"/>
      <c r="B27" s="714"/>
      <c r="C27" s="715"/>
      <c r="D27" s="46" t="s">
        <v>120</v>
      </c>
      <c r="E27" s="47" t="s">
        <v>120</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4653</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49</v>
      </c>
      <c r="G29" s="47" t="s">
        <v>50</v>
      </c>
      <c r="H29" s="48" t="s">
        <v>48</v>
      </c>
      <c r="I29" s="49" t="s">
        <v>51</v>
      </c>
      <c r="J29" s="703" t="s">
        <v>132</v>
      </c>
      <c r="K29" s="701"/>
      <c r="L29" s="701"/>
      <c r="M29" s="701"/>
      <c r="N29" s="701"/>
      <c r="O29" s="701"/>
      <c r="P29" s="701"/>
      <c r="Q29" s="701"/>
      <c r="R29" s="701"/>
      <c r="S29" s="701"/>
      <c r="T29" s="701"/>
      <c r="U29" s="701"/>
      <c r="V29" s="701"/>
      <c r="W29" s="701"/>
      <c r="X29" s="701"/>
      <c r="Y29" s="701"/>
      <c r="Z29" s="702"/>
      <c r="AA29" s="743" t="s">
        <v>340</v>
      </c>
      <c r="AB29" s="744"/>
      <c r="AC29" s="744"/>
      <c r="AD29" s="744"/>
      <c r="AE29" s="745"/>
      <c r="AF29" s="35"/>
      <c r="AG29" s="740" t="s">
        <v>340</v>
      </c>
      <c r="AH29" s="741"/>
      <c r="AI29" s="741"/>
      <c r="AJ29" s="741"/>
      <c r="AK29" s="741"/>
      <c r="AL29" s="741"/>
      <c r="AM29" s="742"/>
      <c r="AN29" s="737"/>
      <c r="AO29" s="738"/>
      <c r="AP29" s="739"/>
      <c r="AQ29" s="40"/>
    </row>
    <row r="30" spans="1:52" ht="27" customHeight="1" thickTop="1" thickBot="1">
      <c r="A30" s="36"/>
      <c r="B30" s="716"/>
      <c r="C30" s="717"/>
      <c r="D30" s="746" t="s">
        <v>138</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136</v>
      </c>
      <c r="AH30" s="718">
        <f>IF(AG25="",0,IF((AG25-SUM(AG26:AM28))&lt;0,0,AG25-SUM(AG26:AM28)))</f>
        <v>0</v>
      </c>
      <c r="AI30" s="718"/>
      <c r="AJ30" s="718"/>
      <c r="AK30" s="718"/>
      <c r="AL30" s="718"/>
      <c r="AM30" s="719"/>
      <c r="AN30" s="765"/>
      <c r="AO30" s="766"/>
      <c r="AP30" s="767"/>
      <c r="AQ30" s="40"/>
    </row>
    <row r="31" spans="1:52" ht="27" customHeight="1">
      <c r="A31" s="36"/>
      <c r="B31" s="712" t="s">
        <v>116</v>
      </c>
      <c r="C31" s="713"/>
      <c r="D31" s="732" t="s">
        <v>114</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28</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31</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137</v>
      </c>
      <c r="AH33" s="718">
        <f>SUM(AG31:AM32)</f>
        <v>0</v>
      </c>
      <c r="AI33" s="718"/>
      <c r="AJ33" s="718"/>
      <c r="AK33" s="718"/>
      <c r="AL33" s="718"/>
      <c r="AM33" s="719"/>
      <c r="AN33" s="765"/>
      <c r="AO33" s="766"/>
      <c r="AP33" s="767"/>
      <c r="AQ33" s="40"/>
    </row>
    <row r="34" spans="1:43" ht="27.75" customHeight="1" thickTop="1">
      <c r="A34" s="36"/>
      <c r="B34" s="754" t="s">
        <v>117</v>
      </c>
      <c r="C34" s="755"/>
      <c r="D34" s="802" t="s">
        <v>88</v>
      </c>
      <c r="E34" s="802"/>
      <c r="F34" s="802"/>
      <c r="G34" s="802"/>
      <c r="H34" s="802" t="s">
        <v>83</v>
      </c>
      <c r="I34" s="802"/>
      <c r="J34" s="802"/>
      <c r="K34" s="803"/>
      <c r="L34" s="804" t="s">
        <v>307</v>
      </c>
      <c r="M34" s="711"/>
      <c r="N34" s="711"/>
      <c r="O34" s="711"/>
      <c r="P34" s="711"/>
      <c r="Q34" s="711"/>
      <c r="R34" s="711" t="s">
        <v>308</v>
      </c>
      <c r="S34" s="711"/>
      <c r="T34" s="711"/>
      <c r="U34" s="711"/>
      <c r="V34" s="711"/>
      <c r="W34" s="711" t="s">
        <v>309</v>
      </c>
      <c r="X34" s="711"/>
      <c r="Y34" s="711"/>
      <c r="Z34" s="711"/>
      <c r="AA34" s="711" t="s">
        <v>310</v>
      </c>
      <c r="AB34" s="711"/>
      <c r="AC34" s="711"/>
      <c r="AD34" s="711"/>
      <c r="AE34" s="711"/>
      <c r="AF34" s="805"/>
      <c r="AG34" s="789" t="s">
        <v>306</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315</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312</v>
      </c>
      <c r="M36" s="709"/>
      <c r="N36" s="709"/>
      <c r="O36" s="709"/>
      <c r="P36" s="709"/>
      <c r="Q36" s="709"/>
      <c r="R36" s="709" t="s">
        <v>314</v>
      </c>
      <c r="S36" s="709"/>
      <c r="T36" s="709"/>
      <c r="U36" s="709"/>
      <c r="V36" s="709"/>
      <c r="W36" s="709" t="s">
        <v>309</v>
      </c>
      <c r="X36" s="709"/>
      <c r="Y36" s="709"/>
      <c r="Z36" s="709"/>
      <c r="AA36" s="709" t="s">
        <v>313</v>
      </c>
      <c r="AB36" s="709"/>
      <c r="AC36" s="709"/>
      <c r="AD36" s="709"/>
      <c r="AE36" s="709" t="s">
        <v>311</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316</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xr:uid="{00000000-0002-0000-0800-000000000000}">
      <formula1>$AV$14:$AV$15</formula1>
    </dataValidation>
    <dataValidation type="list" allowBlank="1" showInputMessage="1" showErrorMessage="1" sqref="U12:AD12" xr:uid="{00000000-0002-0000-0800-000001000000}">
      <formula1>$AT$19:$AT$23</formula1>
    </dataValidation>
    <dataValidation type="list" allowBlank="1" showInputMessage="1" showErrorMessage="1" sqref="K13:R13" xr:uid="{00000000-0002-0000-08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ModifiedBy>
  <cp:lastPrinted>2021-05-14T00:20:55Z</cp:lastPrinted>
  <dcterms:created xsi:type="dcterms:W3CDTF">2006-05-01T12:23:10Z</dcterms:created>
  <dcterms:modified xsi:type="dcterms:W3CDTF">2024-05-09T11:38:03Z</dcterms:modified>
</cp:coreProperties>
</file>